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/>
  <mc:AlternateContent xmlns:mc="http://schemas.openxmlformats.org/markup-compatibility/2006">
    <mc:Choice Requires="x15">
      <x15ac:absPath xmlns:x15ac="http://schemas.microsoft.com/office/spreadsheetml/2010/11/ac" url="C:\Users\VisualSteps\Documents\Visual Steps\Boek Draft 1\Versie 17 februari Jolanda\Oefenbestanden cursusboek Excel Expert Jolanda\"/>
    </mc:Choice>
  </mc:AlternateContent>
  <bookViews>
    <workbookView xWindow="0" yWindow="0" windowWidth="15180" windowHeight="8370"/>
  </bookViews>
  <sheets>
    <sheet name="Verkoop 1" sheetId="1" r:id="rId1"/>
    <sheet name="Verkoop 2" sheetId="2" r:id="rId2"/>
    <sheet name="Verkoop 3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3" l="1"/>
  <c r="E2" i="2"/>
  <c r="C19" i="3" l="1"/>
  <c r="D17" i="3"/>
  <c r="E17" i="3" s="1"/>
  <c r="D16" i="3"/>
  <c r="G16" i="3" s="1"/>
  <c r="H16" i="3" s="1"/>
  <c r="D15" i="3"/>
  <c r="G15" i="3" s="1"/>
  <c r="H15" i="3" s="1"/>
  <c r="D14" i="3"/>
  <c r="G14" i="3" s="1"/>
  <c r="H14" i="3" s="1"/>
  <c r="D13" i="3"/>
  <c r="E13" i="3" s="1"/>
  <c r="D12" i="3"/>
  <c r="G12" i="3" s="1"/>
  <c r="H12" i="3" s="1"/>
  <c r="D11" i="3"/>
  <c r="G11" i="3" s="1"/>
  <c r="H11" i="3" s="1"/>
  <c r="D10" i="3"/>
  <c r="E10" i="3" s="1"/>
  <c r="D9" i="3"/>
  <c r="E9" i="3" s="1"/>
  <c r="D8" i="3"/>
  <c r="G8" i="3" s="1"/>
  <c r="H8" i="3" s="1"/>
  <c r="D7" i="3"/>
  <c r="G7" i="3" s="1"/>
  <c r="H7" i="3" s="1"/>
  <c r="D6" i="3"/>
  <c r="G6" i="3" s="1"/>
  <c r="C19" i="2"/>
  <c r="D17" i="2"/>
  <c r="E17" i="2" s="1"/>
  <c r="D16" i="2"/>
  <c r="G16" i="2" s="1"/>
  <c r="H16" i="2" s="1"/>
  <c r="D15" i="2"/>
  <c r="G15" i="2" s="1"/>
  <c r="H15" i="2" s="1"/>
  <c r="D14" i="2"/>
  <c r="E14" i="2" s="1"/>
  <c r="D13" i="2"/>
  <c r="G13" i="2" s="1"/>
  <c r="H13" i="2" s="1"/>
  <c r="D12" i="2"/>
  <c r="G12" i="2" s="1"/>
  <c r="H12" i="2" s="1"/>
  <c r="D11" i="2"/>
  <c r="G11" i="2" s="1"/>
  <c r="H11" i="2" s="1"/>
  <c r="D10" i="2"/>
  <c r="E10" i="2" s="1"/>
  <c r="D9" i="2"/>
  <c r="G9" i="2" s="1"/>
  <c r="H9" i="2" s="1"/>
  <c r="D8" i="2"/>
  <c r="G8" i="2" s="1"/>
  <c r="H8" i="2" s="1"/>
  <c r="D7" i="2"/>
  <c r="G7" i="2" s="1"/>
  <c r="H7" i="2" s="1"/>
  <c r="D6" i="2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G13" i="1" s="1"/>
  <c r="H13" i="1" s="1"/>
  <c r="D14" i="1"/>
  <c r="E14" i="1" s="1"/>
  <c r="D15" i="1"/>
  <c r="E15" i="1" s="1"/>
  <c r="D16" i="1"/>
  <c r="G16" i="1" s="1"/>
  <c r="H16" i="1" s="1"/>
  <c r="D17" i="1"/>
  <c r="G17" i="1" s="1"/>
  <c r="H17" i="1" s="1"/>
  <c r="C19" i="1"/>
  <c r="G10" i="3" l="1"/>
  <c r="H10" i="3" s="1"/>
  <c r="E6" i="3"/>
  <c r="E14" i="3"/>
  <c r="E16" i="3"/>
  <c r="D19" i="3"/>
  <c r="F9" i="3" s="1"/>
  <c r="E7" i="3"/>
  <c r="E11" i="3"/>
  <c r="E15" i="3"/>
  <c r="G17" i="3"/>
  <c r="H17" i="3" s="1"/>
  <c r="G9" i="3"/>
  <c r="H9" i="3" s="1"/>
  <c r="G13" i="3"/>
  <c r="H13" i="3" s="1"/>
  <c r="E8" i="3"/>
  <c r="E12" i="3"/>
  <c r="H6" i="3"/>
  <c r="D19" i="2"/>
  <c r="F17" i="2" s="1"/>
  <c r="E7" i="2"/>
  <c r="E9" i="2"/>
  <c r="E11" i="2"/>
  <c r="E13" i="2"/>
  <c r="E15" i="2"/>
  <c r="G17" i="2"/>
  <c r="H17" i="2" s="1"/>
  <c r="G6" i="2"/>
  <c r="E8" i="2"/>
  <c r="G10" i="2"/>
  <c r="H10" i="2" s="1"/>
  <c r="E12" i="2"/>
  <c r="G14" i="2"/>
  <c r="H14" i="2" s="1"/>
  <c r="E16" i="2"/>
  <c r="E6" i="2"/>
  <c r="G8" i="1"/>
  <c r="H8" i="1" s="1"/>
  <c r="G9" i="1"/>
  <c r="H9" i="1" s="1"/>
  <c r="E13" i="1"/>
  <c r="G10" i="1"/>
  <c r="H10" i="1" s="1"/>
  <c r="G12" i="1"/>
  <c r="H12" i="1" s="1"/>
  <c r="G15" i="1"/>
  <c r="H15" i="1" s="1"/>
  <c r="E17" i="1"/>
  <c r="E16" i="1"/>
  <c r="G7" i="1"/>
  <c r="H7" i="1" s="1"/>
  <c r="G11" i="1"/>
  <c r="H11" i="1" s="1"/>
  <c r="G14" i="1"/>
  <c r="H14" i="1" s="1"/>
  <c r="G6" i="1"/>
  <c r="H6" i="1" s="1"/>
  <c r="D19" i="1"/>
  <c r="F7" i="3" l="1"/>
  <c r="F12" i="3"/>
  <c r="F6" i="2"/>
  <c r="F8" i="2"/>
  <c r="F13" i="3"/>
  <c r="F15" i="2"/>
  <c r="F9" i="2"/>
  <c r="F13" i="2"/>
  <c r="F7" i="2"/>
  <c r="F14" i="2"/>
  <c r="F6" i="3"/>
  <c r="F11" i="3"/>
  <c r="F16" i="3"/>
  <c r="F17" i="3"/>
  <c r="H19" i="3"/>
  <c r="F10" i="3"/>
  <c r="F15" i="3"/>
  <c r="F19" i="3"/>
  <c r="E19" i="1"/>
  <c r="F11" i="2"/>
  <c r="F12" i="2"/>
  <c r="F14" i="3"/>
  <c r="F8" i="3"/>
  <c r="E19" i="3"/>
  <c r="G19" i="3"/>
  <c r="F10" i="2"/>
  <c r="F19" i="2"/>
  <c r="F16" i="2"/>
  <c r="E19" i="2"/>
  <c r="G19" i="2"/>
  <c r="H6" i="2"/>
  <c r="H19" i="2" s="1"/>
  <c r="F16" i="1"/>
  <c r="F17" i="1"/>
  <c r="H19" i="1"/>
  <c r="G19" i="1"/>
  <c r="F14" i="1"/>
  <c r="F6" i="1"/>
  <c r="F19" i="1"/>
  <c r="F10" i="1"/>
  <c r="F11" i="1"/>
  <c r="F7" i="1"/>
  <c r="F12" i="1"/>
  <c r="F8" i="1"/>
  <c r="F13" i="1"/>
  <c r="F9" i="1"/>
  <c r="F15" i="1"/>
</calcChain>
</file>

<file path=xl/sharedStrings.xml><?xml version="1.0" encoding="utf-8"?>
<sst xmlns="http://schemas.openxmlformats.org/spreadsheetml/2006/main" count="63" uniqueCount="21">
  <si>
    <t>Provincie</t>
  </si>
  <si>
    <t>Gemiddeld / VP</t>
  </si>
  <si>
    <t>Top</t>
  </si>
  <si>
    <t>Procent</t>
  </si>
  <si>
    <t>Drenthe</t>
  </si>
  <si>
    <t>Flevoland</t>
  </si>
  <si>
    <t>Friesland</t>
  </si>
  <si>
    <t>Gelderland</t>
  </si>
  <si>
    <t>Groningen</t>
  </si>
  <si>
    <t>Limburg</t>
  </si>
  <si>
    <t>Overijssel</t>
  </si>
  <si>
    <t>Utrecht</t>
  </si>
  <si>
    <t>Zeeland</t>
  </si>
  <si>
    <t>Nederland</t>
  </si>
  <si>
    <t>Verkoopcijfers Nederland</t>
  </si>
  <si>
    <t>Noord-Brabant</t>
  </si>
  <si>
    <t>Noord-Holland</t>
  </si>
  <si>
    <t>Zuid-Holland</t>
  </si>
  <si>
    <t>Dagelijkse omzet</t>
  </si>
  <si>
    <t>Jaartotaal Miljoen €</t>
  </si>
  <si>
    <t>Verkoop-punten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</si>
</sst>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#,\ \k\ &quot;€&quot;"/>
    <numFmt numFmtId="167" formatCode="#,###.#,,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" fontId="0" fillId="0" borderId="0" xfId="0" applyNumberFormat="1"/>
    <xf numFmtId="164" fontId="0" fillId="0" borderId="0" xfId="1" applyNumberFormat="1" applyFont="1"/>
    <xf numFmtId="165" fontId="0" fillId="0" borderId="0" xfId="2" applyNumberFormat="1" applyFont="1"/>
    <xf numFmtId="166" fontId="0" fillId="0" borderId="0" xfId="0" applyNumberFormat="1"/>
    <xf numFmtId="167" fontId="0" fillId="0" borderId="0" xfId="0" applyNumberFormat="1"/>
    <xf numFmtId="0" fontId="2" fillId="0" borderId="0" xfId="0" applyFont="1"/>
    <xf numFmtId="1" fontId="2" fillId="0" borderId="0" xfId="0" applyNumberFormat="1" applyFont="1"/>
    <xf numFmtId="164" fontId="2" fillId="0" borderId="0" xfId="1" applyNumberFormat="1" applyFont="1"/>
    <xf numFmtId="165" fontId="2" fillId="0" borderId="0" xfId="2" applyNumberFormat="1" applyFont="1"/>
    <xf numFmtId="166" fontId="2" fillId="0" borderId="0" xfId="0" applyNumberFormat="1" applyFont="1"/>
    <xf numFmtId="167" fontId="2" fillId="0" borderId="0" xfId="0" applyNumberFormat="1" applyFont="1"/>
  </cellXfs>
  <cellStyles count="3">
    <cellStyle name="Komma" xfId="1" builtinId="3"/>
    <cellStyle name="Procent" xfId="2" builtinId="5"/>
    <cellStyle name="Standaard" xfId="0" builtinId="0"/>
  </cellStyles>
  <dxfs count="21">
    <dxf>
      <numFmt numFmtId="167" formatCode="#,###.#,,"/>
    </dxf>
    <dxf>
      <numFmt numFmtId="166" formatCode="#,###,\ \k\ &quot;€&quot;"/>
    </dxf>
    <dxf>
      <numFmt numFmtId="165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* #,##0_ ;_ * \-#,##0_ ;_ * &quot;-&quot;??_ ;_ @_ "/>
    </dxf>
    <dxf>
      <numFmt numFmtId="164" formatCode="_ * #,##0_ ;_ * \-#,##0_ ;_ * &quot;-&quot;??_ ;_ @_ "/>
    </dxf>
    <dxf>
      <numFmt numFmtId="1" formatCode="0"/>
    </dxf>
    <dxf>
      <alignment horizontal="center" vertical="bottom" textRotation="0" wrapText="1" indent="0" justifyLastLine="0" shrinkToFit="0" readingOrder="0"/>
    </dxf>
    <dxf>
      <numFmt numFmtId="167" formatCode="#,###.#,,"/>
    </dxf>
    <dxf>
      <numFmt numFmtId="166" formatCode="#,###,\ \k\ &quot;€&quot;"/>
    </dxf>
    <dxf>
      <numFmt numFmtId="165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* #,##0_ ;_ * \-#,##0_ ;_ * &quot;-&quot;??_ ;_ @_ "/>
    </dxf>
    <dxf>
      <numFmt numFmtId="164" formatCode="_ * #,##0_ ;_ * \-#,##0_ ;_ * &quot;-&quot;??_ ;_ @_ "/>
    </dxf>
    <dxf>
      <numFmt numFmtId="1" formatCode="0"/>
    </dxf>
    <dxf>
      <alignment horizontal="center" vertical="bottom" textRotation="0" wrapText="1" indent="0" justifyLastLine="0" shrinkToFit="0" readingOrder="0"/>
    </dxf>
    <dxf>
      <numFmt numFmtId="167" formatCode="#,###.#,,"/>
    </dxf>
    <dxf>
      <numFmt numFmtId="166" formatCode="#,###,\ \k\ &quot;€&quot;"/>
    </dxf>
    <dxf>
      <numFmt numFmtId="165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* #,##0_ ;_ * \-#,##0_ ;_ * &quot;-&quot;??_ ;_ @_ "/>
    </dxf>
    <dxf>
      <numFmt numFmtId="164" formatCode="_ * #,##0_ ;_ * \-#,##0_ ;_ * &quot;-&quot;??_ ;_ @_ "/>
    </dxf>
    <dxf>
      <numFmt numFmtId="1" formatCode="0"/>
    </dxf>
    <dxf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1" displayName="Tabel1" ref="B5:H19" totalsRowShown="0" headerRowDxfId="20">
  <autoFilter ref="B5:H19"/>
  <tableColumns count="7">
    <tableColumn id="1" name="Provincie"/>
    <tableColumn id="2" name="Verkoop-punten" dataDxfId="19"/>
    <tableColumn id="3" name="Gemiddeld / VP" dataDxfId="18" dataCellStyle="Komma"/>
    <tableColumn id="4" name="Top" dataDxfId="17" dataCellStyle="Komma">
      <calculatedColumnFormula>Tabel1[[#This Row],[Gemiddeld / VP]]*RANDBETWEEN(1.5,1.9)</calculatedColumnFormula>
    </tableColumn>
    <tableColumn id="5" name="Procent" dataDxfId="16" dataCellStyle="Procent">
      <calculatedColumnFormula>Tabel1[[#This Row],[Gemiddeld / VP]]/$D$19</calculatedColumnFormula>
    </tableColumn>
    <tableColumn id="6" name="Dagelijkse omzet" dataDxfId="15"/>
    <tableColumn id="7" name="Jaartotaal Miljoen €" data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13" displayName="Tabel13" ref="B5:H19" totalsRowShown="0" headerRowDxfId="13">
  <autoFilter ref="B5:H19"/>
  <tableColumns count="7">
    <tableColumn id="1" name="Provincie"/>
    <tableColumn id="2" name="Verkoop-punten" dataDxfId="12"/>
    <tableColumn id="3" name="Gemiddeld / VP" dataDxfId="11" dataCellStyle="Komma"/>
    <tableColumn id="4" name="Top" dataDxfId="10" dataCellStyle="Komma">
      <calculatedColumnFormula>Tabel13[[#This Row],[Gemiddeld / VP]]*RANDBETWEEN(1.5,1.9)</calculatedColumnFormula>
    </tableColumn>
    <tableColumn id="5" name="Procent" dataDxfId="9" dataCellStyle="Procent">
      <calculatedColumnFormula>Tabel13[[#This Row],[Gemiddeld / VP]]/$D$19</calculatedColumnFormula>
    </tableColumn>
    <tableColumn id="6" name="Dagelijkse omzet" dataDxfId="8"/>
    <tableColumn id="7" name="Jaartotaal Miljoen €" dataDxfId="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el14" displayName="Tabel14" ref="B5:H19" totalsRowShown="0" headerRowDxfId="6">
  <autoFilter ref="B5:H19"/>
  <tableColumns count="7">
    <tableColumn id="1" name="Provincie"/>
    <tableColumn id="2" name="Verkoop-punten" dataDxfId="5"/>
    <tableColumn id="3" name="Gemiddeld / VP" dataDxfId="4" dataCellStyle="Komma"/>
    <tableColumn id="4" name="Top" dataDxfId="3" dataCellStyle="Komma">
      <calculatedColumnFormula>Tabel14[[#This Row],[Gemiddeld / VP]]*RANDBETWEEN(1.5,1.9)</calculatedColumnFormula>
    </tableColumn>
    <tableColumn id="5" name="Procent" dataDxfId="2" dataCellStyle="Procent">
      <calculatedColumnFormula>Tabel14[[#This Row],[Gemiddeld / VP]]/$D$19</calculatedColumnFormula>
    </tableColumn>
    <tableColumn id="6" name="Dagelijkse omzet" dataDxfId="1"/>
    <tableColumn id="7" name="Jaartotaal Miljoen €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tabSelected="1" workbookViewId="0"/>
  </sheetViews>
  <sheetFormatPr defaultRowHeight="15" x14ac:dyDescent="0.25"/>
  <cols>
    <col min="2" max="2" width="13.5703125" customWidth="1"/>
    <col min="3" max="3" width="11.42578125" customWidth="1"/>
    <col min="4" max="4" width="12" customWidth="1"/>
    <col min="6" max="6" width="9.42578125" customWidth="1"/>
    <col min="7" max="7" width="14" customWidth="1"/>
    <col min="8" max="8" width="13" customWidth="1"/>
  </cols>
  <sheetData>
    <row r="2" spans="2:8" ht="21" x14ac:dyDescent="0.35">
      <c r="B2" s="1" t="s">
        <v>14</v>
      </c>
    </row>
    <row r="5" spans="2:8" s="3" customFormat="1" ht="30" x14ac:dyDescent="0.25">
      <c r="B5" s="2" t="s">
        <v>0</v>
      </c>
      <c r="C5" s="2" t="s">
        <v>20</v>
      </c>
      <c r="D5" s="2" t="s">
        <v>1</v>
      </c>
      <c r="E5" s="2" t="s">
        <v>2</v>
      </c>
      <c r="F5" s="2" t="s">
        <v>3</v>
      </c>
      <c r="G5" s="2" t="s">
        <v>18</v>
      </c>
      <c r="H5" s="2" t="s">
        <v>19</v>
      </c>
    </row>
    <row r="6" spans="2:8" x14ac:dyDescent="0.25">
      <c r="B6" t="s">
        <v>4</v>
      </c>
      <c r="C6" s="4">
        <v>154</v>
      </c>
      <c r="D6" s="5">
        <f ca="1">RANDBETWEEN(9000,15000)</f>
        <v>12753</v>
      </c>
      <c r="E6" s="5">
        <f ca="1">Tabel1[[#This Row],[Gemiddeld / VP]]*RANDBETWEEN(1.5,1.9)</f>
        <v>25506</v>
      </c>
      <c r="F6" s="6">
        <f ca="1">Tabel1[[#This Row],[Gemiddeld / VP]]/$D$19</f>
        <v>9.6144567413527934E-2</v>
      </c>
      <c r="G6" s="7">
        <f ca="1">Tabel1[[#This Row],[Gemiddeld / VP]]*Tabel1[[#This Row],[Verkoop-punten]]</f>
        <v>1963962</v>
      </c>
      <c r="H6" s="8">
        <f ca="1">Tabel1[[#This Row],[Dagelijkse omzet]]*313</f>
        <v>614720106</v>
      </c>
    </row>
    <row r="7" spans="2:8" x14ac:dyDescent="0.25">
      <c r="B7" t="s">
        <v>5</v>
      </c>
      <c r="C7" s="4">
        <v>98</v>
      </c>
      <c r="D7" s="5">
        <f t="shared" ref="D7:D17" ca="1" si="0">RANDBETWEEN(9000,15000)</f>
        <v>14073</v>
      </c>
      <c r="E7" s="5">
        <f ca="1">Tabel1[[#This Row],[Gemiddeld / VP]]*RANDBETWEEN(1.5,1.9)</f>
        <v>28146</v>
      </c>
      <c r="F7" s="6">
        <f ca="1">Tabel1[[#This Row],[Gemiddeld / VP]]/$D$19</f>
        <v>0.10609601640481288</v>
      </c>
      <c r="G7" s="7">
        <f ca="1">Tabel1[[#This Row],[Gemiddeld / VP]]*Tabel1[[#This Row],[Verkoop-punten]]</f>
        <v>1379154</v>
      </c>
      <c r="H7" s="8">
        <f ca="1">Tabel1[[#This Row],[Dagelijkse omzet]]*313</f>
        <v>431675202</v>
      </c>
    </row>
    <row r="8" spans="2:8" x14ac:dyDescent="0.25">
      <c r="B8" t="s">
        <v>6</v>
      </c>
      <c r="C8" s="4">
        <v>197</v>
      </c>
      <c r="D8" s="5">
        <f t="shared" ca="1" si="0"/>
        <v>11552</v>
      </c>
      <c r="E8" s="5">
        <f ca="1">Tabel1[[#This Row],[Gemiddeld / VP]]*RANDBETWEEN(1.5,1.9)</f>
        <v>23104</v>
      </c>
      <c r="F8" s="6">
        <f ca="1">Tabel1[[#This Row],[Gemiddeld / VP]]/$D$19</f>
        <v>8.7090256626760357E-2</v>
      </c>
      <c r="G8" s="7">
        <f ca="1">Tabel1[[#This Row],[Gemiddeld / VP]]*Tabel1[[#This Row],[Verkoop-punten]]</f>
        <v>2275744</v>
      </c>
      <c r="H8" s="8">
        <f ca="1">Tabel1[[#This Row],[Dagelijkse omzet]]*313</f>
        <v>712307872</v>
      </c>
    </row>
    <row r="9" spans="2:8" x14ac:dyDescent="0.25">
      <c r="B9" t="s">
        <v>7</v>
      </c>
      <c r="C9" s="4">
        <v>285</v>
      </c>
      <c r="D9" s="5">
        <f t="shared" ca="1" si="0"/>
        <v>10057</v>
      </c>
      <c r="E9" s="5">
        <f ca="1">Tabel1[[#This Row],[Gemiddeld / VP]]*RANDBETWEEN(1.5,1.9)</f>
        <v>20114</v>
      </c>
      <c r="F9" s="6">
        <f ca="1">Tabel1[[#This Row],[Gemiddeld / VP]]/$D$19</f>
        <v>7.58194867464793E-2</v>
      </c>
      <c r="G9" s="7">
        <f ca="1">Tabel1[[#This Row],[Gemiddeld / VP]]*Tabel1[[#This Row],[Verkoop-punten]]</f>
        <v>2866245</v>
      </c>
      <c r="H9" s="8">
        <f ca="1">Tabel1[[#This Row],[Dagelijkse omzet]]*313</f>
        <v>897134685</v>
      </c>
    </row>
    <row r="10" spans="2:8" x14ac:dyDescent="0.25">
      <c r="B10" t="s">
        <v>8</v>
      </c>
      <c r="C10" s="4">
        <v>177</v>
      </c>
      <c r="D10" s="5">
        <f t="shared" ca="1" si="0"/>
        <v>12171</v>
      </c>
      <c r="E10" s="5">
        <f ca="1">Tabel1[[#This Row],[Gemiddeld / VP]]*RANDBETWEEN(1.5,1.9)</f>
        <v>24342</v>
      </c>
      <c r="F10" s="6">
        <f ca="1">Tabel1[[#This Row],[Gemiddeld / VP]]/$D$19</f>
        <v>9.1756883085552299E-2</v>
      </c>
      <c r="G10" s="7">
        <f ca="1">Tabel1[[#This Row],[Gemiddeld / VP]]*Tabel1[[#This Row],[Verkoop-punten]]</f>
        <v>2154267</v>
      </c>
      <c r="H10" s="8">
        <f ca="1">Tabel1[[#This Row],[Dagelijkse omzet]]*313</f>
        <v>674285571</v>
      </c>
    </row>
    <row r="11" spans="2:8" x14ac:dyDescent="0.25">
      <c r="B11" t="s">
        <v>9</v>
      </c>
      <c r="C11" s="4">
        <v>165</v>
      </c>
      <c r="D11" s="5">
        <f t="shared" ca="1" si="0"/>
        <v>9126</v>
      </c>
      <c r="E11" s="5">
        <f ca="1">Tabel1[[#This Row],[Gemiddeld / VP]]*RANDBETWEEN(1.5,1.9)</f>
        <v>18252</v>
      </c>
      <c r="F11" s="6">
        <f ca="1">Tabel1[[#This Row],[Gemiddeld / VP]]/$D$19</f>
        <v>6.8800699617019997E-2</v>
      </c>
      <c r="G11" s="7">
        <f ca="1">Tabel1[[#This Row],[Gemiddeld / VP]]*Tabel1[[#This Row],[Verkoop-punten]]</f>
        <v>1505790</v>
      </c>
      <c r="H11" s="8">
        <f ca="1">Tabel1[[#This Row],[Dagelijkse omzet]]*313</f>
        <v>471312270</v>
      </c>
    </row>
    <row r="12" spans="2:8" x14ac:dyDescent="0.25">
      <c r="B12" t="s">
        <v>15</v>
      </c>
      <c r="C12" s="4">
        <v>232</v>
      </c>
      <c r="D12" s="5">
        <f t="shared" ca="1" si="0"/>
        <v>10734</v>
      </c>
      <c r="E12" s="5">
        <f ca="1">Tabel1[[#This Row],[Gemiddeld / VP]]*RANDBETWEEN(1.5,1.9)</f>
        <v>21468</v>
      </c>
      <c r="F12" s="6">
        <f ca="1">Tabel1[[#This Row],[Gemiddeld / VP]]/$D$19</f>
        <v>8.0923373842767113E-2</v>
      </c>
      <c r="G12" s="7">
        <f ca="1">Tabel1[[#This Row],[Gemiddeld / VP]]*Tabel1[[#This Row],[Verkoop-punten]]</f>
        <v>2490288</v>
      </c>
      <c r="H12" s="8">
        <f ca="1">Tabel1[[#This Row],[Dagelijkse omzet]]*313</f>
        <v>779460144</v>
      </c>
    </row>
    <row r="13" spans="2:8" x14ac:dyDescent="0.25">
      <c r="B13" t="s">
        <v>16</v>
      </c>
      <c r="C13" s="4">
        <v>201</v>
      </c>
      <c r="D13" s="5">
        <f t="shared" ca="1" si="0"/>
        <v>10552</v>
      </c>
      <c r="E13" s="5">
        <f ca="1">Tabel1[[#This Row],[Gemiddeld / VP]]*RANDBETWEEN(1.5,1.9)</f>
        <v>21104</v>
      </c>
      <c r="F13" s="6">
        <f ca="1">Tabel1[[#This Row],[Gemiddeld / VP]]/$D$19</f>
        <v>7.9551280118211151E-2</v>
      </c>
      <c r="G13" s="7">
        <f ca="1">Tabel1[[#This Row],[Gemiddeld / VP]]*Tabel1[[#This Row],[Verkoop-punten]]</f>
        <v>2120952</v>
      </c>
      <c r="H13" s="8">
        <f ca="1">Tabel1[[#This Row],[Dagelijkse omzet]]*313</f>
        <v>663857976</v>
      </c>
    </row>
    <row r="14" spans="2:8" x14ac:dyDescent="0.25">
      <c r="B14" t="s">
        <v>10</v>
      </c>
      <c r="C14" s="4">
        <v>195</v>
      </c>
      <c r="D14" s="5">
        <f t="shared" ca="1" si="0"/>
        <v>11129</v>
      </c>
      <c r="E14" s="5">
        <f ca="1">Tabel1[[#This Row],[Gemiddeld / VP]]*RANDBETWEEN(1.5,1.9)</f>
        <v>22258</v>
      </c>
      <c r="F14" s="6">
        <f ca="1">Tabel1[[#This Row],[Gemiddeld / VP]]/$D$19</f>
        <v>8.3901269563644035E-2</v>
      </c>
      <c r="G14" s="7">
        <f ca="1">Tabel1[[#This Row],[Gemiddeld / VP]]*Tabel1[[#This Row],[Verkoop-punten]]</f>
        <v>2170155</v>
      </c>
      <c r="H14" s="8">
        <f ca="1">Tabel1[[#This Row],[Dagelijkse omzet]]*313</f>
        <v>679258515</v>
      </c>
    </row>
    <row r="15" spans="2:8" x14ac:dyDescent="0.25">
      <c r="B15" t="s">
        <v>11</v>
      </c>
      <c r="C15" s="4">
        <v>216</v>
      </c>
      <c r="D15" s="5">
        <f t="shared" ca="1" si="0"/>
        <v>9770</v>
      </c>
      <c r="E15" s="5">
        <f ca="1">Tabel1[[#This Row],[Gemiddeld / VP]]*RANDBETWEEN(1.5,1.9)</f>
        <v>19540</v>
      </c>
      <c r="F15" s="6">
        <f ca="1">Tabel1[[#This Row],[Gemiddeld / VP]]/$D$19</f>
        <v>7.3655800488525672E-2</v>
      </c>
      <c r="G15" s="7">
        <f ca="1">Tabel1[[#This Row],[Gemiddeld / VP]]*Tabel1[[#This Row],[Verkoop-punten]]</f>
        <v>2110320</v>
      </c>
      <c r="H15" s="8">
        <f ca="1">Tabel1[[#This Row],[Dagelijkse omzet]]*313</f>
        <v>660530160</v>
      </c>
    </row>
    <row r="16" spans="2:8" x14ac:dyDescent="0.25">
      <c r="B16" t="s">
        <v>12</v>
      </c>
      <c r="C16" s="4">
        <v>106</v>
      </c>
      <c r="D16" s="5">
        <f t="shared" ca="1" si="0"/>
        <v>11057</v>
      </c>
      <c r="E16" s="5">
        <f ca="1">Tabel1[[#This Row],[Gemiddeld / VP]]*RANDBETWEEN(1.5,1.9)</f>
        <v>22114</v>
      </c>
      <c r="F16" s="6">
        <f ca="1">Tabel1[[#This Row],[Gemiddeld / VP]]/$D$19</f>
        <v>8.3358463255028492E-2</v>
      </c>
      <c r="G16" s="7">
        <f ca="1">Tabel1[[#This Row],[Gemiddeld / VP]]*Tabel1[[#This Row],[Verkoop-punten]]</f>
        <v>1172042</v>
      </c>
      <c r="H16" s="8">
        <f ca="1">Tabel1[[#This Row],[Dagelijkse omzet]]*313</f>
        <v>366849146</v>
      </c>
    </row>
    <row r="17" spans="2:8" x14ac:dyDescent="0.25">
      <c r="B17" t="s">
        <v>17</v>
      </c>
      <c r="C17" s="4">
        <v>314</v>
      </c>
      <c r="D17" s="5">
        <f t="shared" ca="1" si="0"/>
        <v>9670</v>
      </c>
      <c r="E17" s="5">
        <f ca="1">Tabel1[[#This Row],[Gemiddeld / VP]]*RANDBETWEEN(1.5,1.9)</f>
        <v>19340</v>
      </c>
      <c r="F17" s="6">
        <f ca="1">Tabel1[[#This Row],[Gemiddeld / VP]]/$D$19</f>
        <v>7.2901902837670757E-2</v>
      </c>
      <c r="G17" s="7">
        <f ca="1">Tabel1[[#This Row],[Gemiddeld / VP]]*Tabel1[[#This Row],[Verkoop-punten]]</f>
        <v>3036380</v>
      </c>
      <c r="H17" s="8">
        <f ca="1">Tabel1[[#This Row],[Dagelijkse omzet]]*313</f>
        <v>950386940</v>
      </c>
    </row>
    <row r="18" spans="2:8" x14ac:dyDescent="0.25">
      <c r="C18" s="4"/>
      <c r="D18" s="5"/>
      <c r="E18" s="5"/>
      <c r="F18" s="6"/>
      <c r="G18" s="7"/>
      <c r="H18" s="8"/>
    </row>
    <row r="19" spans="2:8" x14ac:dyDescent="0.25">
      <c r="B19" s="9" t="s">
        <v>13</v>
      </c>
      <c r="C19" s="10">
        <f>SUBTOTAL(109,C6:C17)</f>
        <v>2340</v>
      </c>
      <c r="D19" s="11">
        <f t="shared" ref="D19:H19" ca="1" si="1">SUBTOTAL(109,D6:D17)</f>
        <v>132644</v>
      </c>
      <c r="E19" s="11">
        <f t="shared" ca="1" si="1"/>
        <v>265288</v>
      </c>
      <c r="F19" s="12">
        <f ca="1">Tabel1[[#This Row],[Gemiddeld / VP]]/$D$19</f>
        <v>1</v>
      </c>
      <c r="G19" s="13">
        <f t="shared" ca="1" si="1"/>
        <v>25245299</v>
      </c>
      <c r="H19" s="14">
        <f t="shared" ca="1" si="1"/>
        <v>7901778587</v>
      </c>
    </row>
  </sheetData>
  <pageMargins left="0.7" right="0.7" top="0.75" bottom="0.75" header="0.3" footer="0.3"/>
  <pageSetup paperSize="9" orientation="portrait" horizontalDpi="4294967292" verticalDpi="0" r:id="rId1"/>
  <ignoredErrors>
    <ignoredError sqref="E19" calculatedColumn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workbookViewId="0"/>
  </sheetViews>
  <sheetFormatPr defaultRowHeight="15" x14ac:dyDescent="0.25"/>
  <cols>
    <col min="2" max="2" width="13.5703125" customWidth="1"/>
    <col min="3" max="3" width="11.42578125" customWidth="1"/>
    <col min="4" max="4" width="12" customWidth="1"/>
    <col min="6" max="6" width="9.42578125" customWidth="1"/>
    <col min="7" max="7" width="14" customWidth="1"/>
    <col min="8" max="8" width="13" customWidth="1"/>
  </cols>
  <sheetData>
    <row r="2" spans="2:8" ht="21" x14ac:dyDescent="0.35">
      <c r="B2" s="1" t="s">
        <v>14</v>
      </c>
      <c r="E2" s="1">
        <f ca="1">YEAR(NOW())-1</f>
        <v>2016</v>
      </c>
    </row>
    <row r="5" spans="2:8" s="3" customFormat="1" ht="30" x14ac:dyDescent="0.25">
      <c r="B5" s="2" t="s">
        <v>0</v>
      </c>
      <c r="C5" s="2" t="s">
        <v>20</v>
      </c>
      <c r="D5" s="2" t="s">
        <v>1</v>
      </c>
      <c r="E5" s="2" t="s">
        <v>2</v>
      </c>
      <c r="F5" s="2" t="s">
        <v>3</v>
      </c>
      <c r="G5" s="2" t="s">
        <v>18</v>
      </c>
      <c r="H5" s="2" t="s">
        <v>19</v>
      </c>
    </row>
    <row r="6" spans="2:8" x14ac:dyDescent="0.25">
      <c r="B6" t="s">
        <v>4</v>
      </c>
      <c r="C6" s="4">
        <v>154</v>
      </c>
      <c r="D6" s="5">
        <f ca="1">RANDBETWEEN(9000,15000)</f>
        <v>14540</v>
      </c>
      <c r="E6" s="5">
        <f ca="1">Tabel13[[#This Row],[Gemiddeld / VP]]*RANDBETWEEN(1.5,1.9)</f>
        <v>29080</v>
      </c>
      <c r="F6" s="6">
        <f ca="1">Tabel13[[#This Row],[Gemiddeld / VP]]/$D$19</f>
        <v>0.10085875612158544</v>
      </c>
      <c r="G6" s="7">
        <f ca="1">Tabel13[[#This Row],[Gemiddeld / VP]]*Tabel13[[#This Row],[Verkoop-punten]]</f>
        <v>2239160</v>
      </c>
      <c r="H6" s="8">
        <f ca="1">Tabel13[[#This Row],[Dagelijkse omzet]]*313</f>
        <v>700857080</v>
      </c>
    </row>
    <row r="7" spans="2:8" x14ac:dyDescent="0.25">
      <c r="B7" t="s">
        <v>5</v>
      </c>
      <c r="C7" s="4">
        <v>98</v>
      </c>
      <c r="D7" s="5">
        <f t="shared" ref="D7:D17" ca="1" si="0">RANDBETWEEN(9000,15000)</f>
        <v>10872</v>
      </c>
      <c r="E7" s="5">
        <f ca="1">Tabel13[[#This Row],[Gemiddeld / VP]]*RANDBETWEEN(1.5,1.9)</f>
        <v>21744</v>
      </c>
      <c r="F7" s="6">
        <f ca="1">Tabel13[[#This Row],[Gemiddeld / VP]]/$D$19</f>
        <v>7.5415157947309283E-2</v>
      </c>
      <c r="G7" s="7">
        <f ca="1">Tabel13[[#This Row],[Gemiddeld / VP]]*Tabel13[[#This Row],[Verkoop-punten]]</f>
        <v>1065456</v>
      </c>
      <c r="H7" s="8">
        <f ca="1">Tabel13[[#This Row],[Dagelijkse omzet]]*313</f>
        <v>333487728</v>
      </c>
    </row>
    <row r="8" spans="2:8" x14ac:dyDescent="0.25">
      <c r="B8" t="s">
        <v>6</v>
      </c>
      <c r="C8" s="4">
        <v>197</v>
      </c>
      <c r="D8" s="5">
        <f t="shared" ca="1" si="0"/>
        <v>9447</v>
      </c>
      <c r="E8" s="5">
        <f ca="1">Tabel13[[#This Row],[Gemiddeld / VP]]*RANDBETWEEN(1.5,1.9)</f>
        <v>18894</v>
      </c>
      <c r="F8" s="6">
        <f ca="1">Tabel13[[#This Row],[Gemiddeld / VP]]/$D$19</f>
        <v>6.5530444916136008E-2</v>
      </c>
      <c r="G8" s="7">
        <f ca="1">Tabel13[[#This Row],[Gemiddeld / VP]]*Tabel13[[#This Row],[Verkoop-punten]]</f>
        <v>1861059</v>
      </c>
      <c r="H8" s="8">
        <f ca="1">Tabel13[[#This Row],[Dagelijkse omzet]]*313</f>
        <v>582511467</v>
      </c>
    </row>
    <row r="9" spans="2:8" x14ac:dyDescent="0.25">
      <c r="B9" t="s">
        <v>7</v>
      </c>
      <c r="C9" s="4">
        <v>285</v>
      </c>
      <c r="D9" s="5">
        <f t="shared" ca="1" si="0"/>
        <v>12614</v>
      </c>
      <c r="E9" s="5">
        <f ca="1">Tabel13[[#This Row],[Gemiddeld / VP]]*RANDBETWEEN(1.5,1.9)</f>
        <v>25228</v>
      </c>
      <c r="F9" s="6">
        <f ca="1">Tabel13[[#This Row],[Gemiddeld / VP]]/$D$19</f>
        <v>8.749878608787337E-2</v>
      </c>
      <c r="G9" s="7">
        <f ca="1">Tabel13[[#This Row],[Gemiddeld / VP]]*Tabel13[[#This Row],[Verkoop-punten]]</f>
        <v>3594990</v>
      </c>
      <c r="H9" s="8">
        <f ca="1">Tabel13[[#This Row],[Dagelijkse omzet]]*313</f>
        <v>1125231870</v>
      </c>
    </row>
    <row r="10" spans="2:8" x14ac:dyDescent="0.25">
      <c r="B10" t="s">
        <v>8</v>
      </c>
      <c r="C10" s="4">
        <v>177</v>
      </c>
      <c r="D10" s="5">
        <f t="shared" ca="1" si="0"/>
        <v>12801</v>
      </c>
      <c r="E10" s="5">
        <f ca="1">Tabel13[[#This Row],[Gemiddeld / VP]]*RANDBETWEEN(1.5,1.9)</f>
        <v>25602</v>
      </c>
      <c r="F10" s="6">
        <f ca="1">Tabel13[[#This Row],[Gemiddeld / VP]]/$D$19</f>
        <v>8.8795937903192249E-2</v>
      </c>
      <c r="G10" s="7">
        <f ca="1">Tabel13[[#This Row],[Gemiddeld / VP]]*Tabel13[[#This Row],[Verkoop-punten]]</f>
        <v>2265777</v>
      </c>
      <c r="H10" s="8">
        <f ca="1">Tabel13[[#This Row],[Dagelijkse omzet]]*313</f>
        <v>709188201</v>
      </c>
    </row>
    <row r="11" spans="2:8" x14ac:dyDescent="0.25">
      <c r="B11" t="s">
        <v>9</v>
      </c>
      <c r="C11" s="4">
        <v>165</v>
      </c>
      <c r="D11" s="5">
        <f t="shared" ca="1" si="0"/>
        <v>10984</v>
      </c>
      <c r="E11" s="5">
        <f ca="1">Tabel13[[#This Row],[Gemiddeld / VP]]*RANDBETWEEN(1.5,1.9)</f>
        <v>21968</v>
      </c>
      <c r="F11" s="6">
        <f ca="1">Tabel13[[#This Row],[Gemiddeld / VP]]/$D$19</f>
        <v>7.6192061708355879E-2</v>
      </c>
      <c r="G11" s="7">
        <f ca="1">Tabel13[[#This Row],[Gemiddeld / VP]]*Tabel13[[#This Row],[Verkoop-punten]]</f>
        <v>1812360</v>
      </c>
      <c r="H11" s="8">
        <f ca="1">Tabel13[[#This Row],[Dagelijkse omzet]]*313</f>
        <v>567268680</v>
      </c>
    </row>
    <row r="12" spans="2:8" x14ac:dyDescent="0.25">
      <c r="B12" t="s">
        <v>15</v>
      </c>
      <c r="C12" s="4">
        <v>232</v>
      </c>
      <c r="D12" s="5">
        <f t="shared" ca="1" si="0"/>
        <v>13324</v>
      </c>
      <c r="E12" s="5">
        <f ca="1">Tabel13[[#This Row],[Gemiddeld / VP]]*RANDBETWEEN(1.5,1.9)</f>
        <v>26648</v>
      </c>
      <c r="F12" s="6">
        <f ca="1">Tabel13[[#This Row],[Gemiddeld / VP]]/$D$19</f>
        <v>9.2423801001650915E-2</v>
      </c>
      <c r="G12" s="7">
        <f ca="1">Tabel13[[#This Row],[Gemiddeld / VP]]*Tabel13[[#This Row],[Verkoop-punten]]</f>
        <v>3091168</v>
      </c>
      <c r="H12" s="8">
        <f ca="1">Tabel13[[#This Row],[Dagelijkse omzet]]*313</f>
        <v>967535584</v>
      </c>
    </row>
    <row r="13" spans="2:8" x14ac:dyDescent="0.25">
      <c r="B13" t="s">
        <v>16</v>
      </c>
      <c r="C13" s="4">
        <v>201</v>
      </c>
      <c r="D13" s="5">
        <f t="shared" ca="1" si="0"/>
        <v>10968</v>
      </c>
      <c r="E13" s="5">
        <f ca="1">Tabel13[[#This Row],[Gemiddeld / VP]]*RANDBETWEEN(1.5,1.9)</f>
        <v>21936</v>
      </c>
      <c r="F13" s="6">
        <f ca="1">Tabel13[[#This Row],[Gemiddeld / VP]]/$D$19</f>
        <v>7.6081075456777794E-2</v>
      </c>
      <c r="G13" s="7">
        <f ca="1">Tabel13[[#This Row],[Gemiddeld / VP]]*Tabel13[[#This Row],[Verkoop-punten]]</f>
        <v>2204568</v>
      </c>
      <c r="H13" s="8">
        <f ca="1">Tabel13[[#This Row],[Dagelijkse omzet]]*313</f>
        <v>690029784</v>
      </c>
    </row>
    <row r="14" spans="2:8" x14ac:dyDescent="0.25">
      <c r="B14" t="s">
        <v>10</v>
      </c>
      <c r="C14" s="4">
        <v>195</v>
      </c>
      <c r="D14" s="5">
        <f t="shared" ca="1" si="0"/>
        <v>11021</v>
      </c>
      <c r="E14" s="5">
        <f ca="1">Tabel13[[#This Row],[Gemiddeld / VP]]*RANDBETWEEN(1.5,1.9)</f>
        <v>22042</v>
      </c>
      <c r="F14" s="6">
        <f ca="1">Tabel13[[#This Row],[Gemiddeld / VP]]/$D$19</f>
        <v>7.6448717415130207E-2</v>
      </c>
      <c r="G14" s="7">
        <f ca="1">Tabel13[[#This Row],[Gemiddeld / VP]]*Tabel13[[#This Row],[Verkoop-punten]]</f>
        <v>2149095</v>
      </c>
      <c r="H14" s="8">
        <f ca="1">Tabel13[[#This Row],[Dagelijkse omzet]]*313</f>
        <v>672666735</v>
      </c>
    </row>
    <row r="15" spans="2:8" x14ac:dyDescent="0.25">
      <c r="B15" t="s">
        <v>11</v>
      </c>
      <c r="C15" s="4">
        <v>216</v>
      </c>
      <c r="D15" s="5">
        <f t="shared" ca="1" si="0"/>
        <v>13144</v>
      </c>
      <c r="E15" s="5">
        <f ca="1">Tabel13[[#This Row],[Gemiddeld / VP]]*RANDBETWEEN(1.5,1.9)</f>
        <v>26288</v>
      </c>
      <c r="F15" s="6">
        <f ca="1">Tabel13[[#This Row],[Gemiddeld / VP]]/$D$19</f>
        <v>9.1175205671397461E-2</v>
      </c>
      <c r="G15" s="7">
        <f ca="1">Tabel13[[#This Row],[Gemiddeld / VP]]*Tabel13[[#This Row],[Verkoop-punten]]</f>
        <v>2839104</v>
      </c>
      <c r="H15" s="8">
        <f ca="1">Tabel13[[#This Row],[Dagelijkse omzet]]*313</f>
        <v>888639552</v>
      </c>
    </row>
    <row r="16" spans="2:8" x14ac:dyDescent="0.25">
      <c r="B16" t="s">
        <v>12</v>
      </c>
      <c r="C16" s="4">
        <v>106</v>
      </c>
      <c r="D16" s="5">
        <f t="shared" ca="1" si="0"/>
        <v>11673</v>
      </c>
      <c r="E16" s="5">
        <f ca="1">Tabel13[[#This Row],[Gemiddeld / VP]]*RANDBETWEEN(1.5,1.9)</f>
        <v>23346</v>
      </c>
      <c r="F16" s="6">
        <f ca="1">Tabel13[[#This Row],[Gemiddeld / VP]]/$D$19</f>
        <v>8.0971407166937195E-2</v>
      </c>
      <c r="G16" s="7">
        <f ca="1">Tabel13[[#This Row],[Gemiddeld / VP]]*Tabel13[[#This Row],[Verkoop-punten]]</f>
        <v>1237338</v>
      </c>
      <c r="H16" s="8">
        <f ca="1">Tabel13[[#This Row],[Dagelijkse omzet]]*313</f>
        <v>387286794</v>
      </c>
    </row>
    <row r="17" spans="2:8" x14ac:dyDescent="0.25">
      <c r="B17" t="s">
        <v>17</v>
      </c>
      <c r="C17" s="4">
        <v>314</v>
      </c>
      <c r="D17" s="5">
        <f t="shared" ca="1" si="0"/>
        <v>12774</v>
      </c>
      <c r="E17" s="5">
        <f ca="1">Tabel13[[#This Row],[Gemiddeld / VP]]*RANDBETWEEN(1.5,1.9)</f>
        <v>25548</v>
      </c>
      <c r="F17" s="6">
        <f ca="1">Tabel13[[#This Row],[Gemiddeld / VP]]/$D$19</f>
        <v>8.8608648603654222E-2</v>
      </c>
      <c r="G17" s="7">
        <f ca="1">Tabel13[[#This Row],[Gemiddeld / VP]]*Tabel13[[#This Row],[Verkoop-punten]]</f>
        <v>4011036</v>
      </c>
      <c r="H17" s="8">
        <f ca="1">Tabel13[[#This Row],[Dagelijkse omzet]]*313</f>
        <v>1255454268</v>
      </c>
    </row>
    <row r="18" spans="2:8" x14ac:dyDescent="0.25">
      <c r="C18" s="4"/>
      <c r="D18" s="5"/>
      <c r="E18" s="5"/>
      <c r="F18" s="6"/>
      <c r="G18" s="7"/>
      <c r="H18" s="8"/>
    </row>
    <row r="19" spans="2:8" x14ac:dyDescent="0.25">
      <c r="B19" s="9" t="s">
        <v>13</v>
      </c>
      <c r="C19" s="10">
        <f>SUBTOTAL(109,C6:C17)</f>
        <v>2340</v>
      </c>
      <c r="D19" s="11">
        <f t="shared" ref="D19:H19" ca="1" si="1">SUBTOTAL(109,D6:D17)</f>
        <v>144162</v>
      </c>
      <c r="E19" s="11">
        <f t="shared" ca="1" si="1"/>
        <v>288324</v>
      </c>
      <c r="F19" s="12">
        <f ca="1">Tabel13[[#This Row],[Gemiddeld / VP]]/$D$19</f>
        <v>1</v>
      </c>
      <c r="G19" s="13">
        <f t="shared" ca="1" si="1"/>
        <v>28371111</v>
      </c>
      <c r="H19" s="14">
        <f t="shared" ca="1" si="1"/>
        <v>8880157743</v>
      </c>
    </row>
  </sheetData>
  <pageMargins left="0.7" right="0.7" top="0.75" bottom="0.75" header="0.3" footer="0.3"/>
  <pageSetup paperSize="9" orientation="portrait" horizontalDpi="4294967292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workbookViewId="0"/>
  </sheetViews>
  <sheetFormatPr defaultRowHeight="15" x14ac:dyDescent="0.25"/>
  <cols>
    <col min="2" max="2" width="13.5703125" customWidth="1"/>
    <col min="3" max="3" width="11.42578125" customWidth="1"/>
    <col min="4" max="4" width="12" customWidth="1"/>
    <col min="6" max="6" width="9.42578125" customWidth="1"/>
    <col min="7" max="7" width="14" customWidth="1"/>
    <col min="8" max="8" width="13" customWidth="1"/>
  </cols>
  <sheetData>
    <row r="2" spans="2:8" ht="21" x14ac:dyDescent="0.35">
      <c r="B2" s="1" t="s">
        <v>14</v>
      </c>
      <c r="E2" s="1">
        <f ca="1">YEAR(NOW())</f>
        <v>2017</v>
      </c>
    </row>
    <row r="5" spans="2:8" s="3" customFormat="1" ht="30" x14ac:dyDescent="0.25">
      <c r="B5" s="2" t="s">
        <v>0</v>
      </c>
      <c r="C5" s="2" t="s">
        <v>20</v>
      </c>
      <c r="D5" s="2" t="s">
        <v>1</v>
      </c>
      <c r="E5" s="2" t="s">
        <v>2</v>
      </c>
      <c r="F5" s="2" t="s">
        <v>3</v>
      </c>
      <c r="G5" s="2" t="s">
        <v>18</v>
      </c>
      <c r="H5" s="2" t="s">
        <v>19</v>
      </c>
    </row>
    <row r="6" spans="2:8" x14ac:dyDescent="0.25">
      <c r="B6" t="s">
        <v>4</v>
      </c>
      <c r="C6" s="4">
        <v>154</v>
      </c>
      <c r="D6" s="5">
        <f ca="1">RANDBETWEEN(9000,15000)</f>
        <v>14246</v>
      </c>
      <c r="E6" s="5">
        <f ca="1">Tabel14[[#This Row],[Gemiddeld / VP]]*RANDBETWEEN(1.5,1.9)</f>
        <v>28492</v>
      </c>
      <c r="F6" s="6">
        <f ca="1">Tabel14[[#This Row],[Gemiddeld / VP]]/$D$19</f>
        <v>9.2879216596471553E-2</v>
      </c>
      <c r="G6" s="7">
        <f ca="1">Tabel14[[#This Row],[Gemiddeld / VP]]*Tabel14[[#This Row],[Verkoop-punten]]</f>
        <v>2193884</v>
      </c>
      <c r="H6" s="8">
        <f ca="1">Tabel14[[#This Row],[Dagelijkse omzet]]*313</f>
        <v>686685692</v>
      </c>
    </row>
    <row r="7" spans="2:8" x14ac:dyDescent="0.25">
      <c r="B7" t="s">
        <v>5</v>
      </c>
      <c r="C7" s="4">
        <v>98</v>
      </c>
      <c r="D7" s="5">
        <f t="shared" ref="D7:D17" ca="1" si="0">RANDBETWEEN(9000,15000)</f>
        <v>11602</v>
      </c>
      <c r="E7" s="5">
        <f ca="1">Tabel14[[#This Row],[Gemiddeld / VP]]*RANDBETWEEN(1.5,1.9)</f>
        <v>23204</v>
      </c>
      <c r="F7" s="6">
        <f ca="1">Tabel14[[#This Row],[Gemiddeld / VP]]/$D$19</f>
        <v>7.5641209529149447E-2</v>
      </c>
      <c r="G7" s="7">
        <f ca="1">Tabel14[[#This Row],[Gemiddeld / VP]]*Tabel14[[#This Row],[Verkoop-punten]]</f>
        <v>1136996</v>
      </c>
      <c r="H7" s="8">
        <f ca="1">Tabel14[[#This Row],[Dagelijkse omzet]]*313</f>
        <v>355879748</v>
      </c>
    </row>
    <row r="8" spans="2:8" x14ac:dyDescent="0.25">
      <c r="B8" t="s">
        <v>6</v>
      </c>
      <c r="C8" s="4">
        <v>197</v>
      </c>
      <c r="D8" s="5">
        <f t="shared" ca="1" si="0"/>
        <v>13194</v>
      </c>
      <c r="E8" s="5">
        <f ca="1">Tabel14[[#This Row],[Gemiddeld / VP]]*RANDBETWEEN(1.5,1.9)</f>
        <v>26388</v>
      </c>
      <c r="F8" s="6">
        <f ca="1">Tabel14[[#This Row],[Gemiddeld / VP]]/$D$19</f>
        <v>8.6020523920668654E-2</v>
      </c>
      <c r="G8" s="7">
        <f ca="1">Tabel14[[#This Row],[Gemiddeld / VP]]*Tabel14[[#This Row],[Verkoop-punten]]</f>
        <v>2599218</v>
      </c>
      <c r="H8" s="8">
        <f ca="1">Tabel14[[#This Row],[Dagelijkse omzet]]*313</f>
        <v>813555234</v>
      </c>
    </row>
    <row r="9" spans="2:8" x14ac:dyDescent="0.25">
      <c r="B9" t="s">
        <v>7</v>
      </c>
      <c r="C9" s="4">
        <v>285</v>
      </c>
      <c r="D9" s="5">
        <f t="shared" ca="1" si="0"/>
        <v>14279</v>
      </c>
      <c r="E9" s="5">
        <f ca="1">Tabel14[[#This Row],[Gemiddeld / VP]]*RANDBETWEEN(1.5,1.9)</f>
        <v>28558</v>
      </c>
      <c r="F9" s="6">
        <f ca="1">Tabel14[[#This Row],[Gemiddeld / VP]]/$D$19</f>
        <v>9.3094365701320889E-2</v>
      </c>
      <c r="G9" s="7">
        <f ca="1">Tabel14[[#This Row],[Gemiddeld / VP]]*Tabel14[[#This Row],[Verkoop-punten]]</f>
        <v>4069515</v>
      </c>
      <c r="H9" s="8">
        <f ca="1">Tabel14[[#This Row],[Dagelijkse omzet]]*313</f>
        <v>1273758195</v>
      </c>
    </row>
    <row r="10" spans="2:8" x14ac:dyDescent="0.25">
      <c r="B10" t="s">
        <v>8</v>
      </c>
      <c r="C10" s="4">
        <v>177</v>
      </c>
      <c r="D10" s="5">
        <f t="shared" ca="1" si="0"/>
        <v>11211</v>
      </c>
      <c r="E10" s="5">
        <f ca="1">Tabel14[[#This Row],[Gemiddeld / VP]]*RANDBETWEEN(1.5,1.9)</f>
        <v>22422</v>
      </c>
      <c r="F10" s="6">
        <f ca="1">Tabel14[[#This Row],[Gemiddeld / VP]]/$D$19</f>
        <v>7.3092018620177071E-2</v>
      </c>
      <c r="G10" s="7">
        <f ca="1">Tabel14[[#This Row],[Gemiddeld / VP]]*Tabel14[[#This Row],[Verkoop-punten]]</f>
        <v>1984347</v>
      </c>
      <c r="H10" s="8">
        <f ca="1">Tabel14[[#This Row],[Dagelijkse omzet]]*313</f>
        <v>621100611</v>
      </c>
    </row>
    <row r="11" spans="2:8" x14ac:dyDescent="0.25">
      <c r="B11" t="s">
        <v>9</v>
      </c>
      <c r="C11" s="4">
        <v>165</v>
      </c>
      <c r="D11" s="5">
        <f t="shared" ca="1" si="0"/>
        <v>14952</v>
      </c>
      <c r="E11" s="5">
        <f ca="1">Tabel14[[#This Row],[Gemiddeld / VP]]*RANDBETWEEN(1.5,1.9)</f>
        <v>29904</v>
      </c>
      <c r="F11" s="6">
        <f ca="1">Tabel14[[#This Row],[Gemiddeld / VP]]/$D$19</f>
        <v>9.7482103506278436E-2</v>
      </c>
      <c r="G11" s="7">
        <f ca="1">Tabel14[[#This Row],[Gemiddeld / VP]]*Tabel14[[#This Row],[Verkoop-punten]]</f>
        <v>2467080</v>
      </c>
      <c r="H11" s="8">
        <f ca="1">Tabel14[[#This Row],[Dagelijkse omzet]]*313</f>
        <v>772196040</v>
      </c>
    </row>
    <row r="12" spans="2:8" x14ac:dyDescent="0.25">
      <c r="B12" t="s">
        <v>15</v>
      </c>
      <c r="C12" s="4">
        <v>232</v>
      </c>
      <c r="D12" s="5">
        <f t="shared" ca="1" si="0"/>
        <v>13310</v>
      </c>
      <c r="E12" s="5">
        <f ca="1">Tabel14[[#This Row],[Gemiddeld / VP]]*RANDBETWEEN(1.5,1.9)</f>
        <v>26620</v>
      </c>
      <c r="F12" s="6">
        <f ca="1">Tabel14[[#This Row],[Gemiddeld / VP]]/$D$19</f>
        <v>8.6776805622563277E-2</v>
      </c>
      <c r="G12" s="7">
        <f ca="1">Tabel14[[#This Row],[Gemiddeld / VP]]*Tabel14[[#This Row],[Verkoop-punten]]</f>
        <v>3087920</v>
      </c>
      <c r="H12" s="8">
        <f ca="1">Tabel14[[#This Row],[Dagelijkse omzet]]*313</f>
        <v>966518960</v>
      </c>
    </row>
    <row r="13" spans="2:8" x14ac:dyDescent="0.25">
      <c r="B13" t="s">
        <v>16</v>
      </c>
      <c r="C13" s="4">
        <v>201</v>
      </c>
      <c r="D13" s="5">
        <f t="shared" ca="1" si="0"/>
        <v>13192</v>
      </c>
      <c r="E13" s="5">
        <f ca="1">Tabel14[[#This Row],[Gemiddeld / VP]]*RANDBETWEEN(1.5,1.9)</f>
        <v>26384</v>
      </c>
      <c r="F13" s="6">
        <f ca="1">Tabel14[[#This Row],[Gemiddeld / VP]]/$D$19</f>
        <v>8.6007484580980814E-2</v>
      </c>
      <c r="G13" s="7">
        <f ca="1">Tabel14[[#This Row],[Gemiddeld / VP]]*Tabel14[[#This Row],[Verkoop-punten]]</f>
        <v>2651592</v>
      </c>
      <c r="H13" s="8">
        <f ca="1">Tabel14[[#This Row],[Dagelijkse omzet]]*313</f>
        <v>829948296</v>
      </c>
    </row>
    <row r="14" spans="2:8" x14ac:dyDescent="0.25">
      <c r="B14" t="s">
        <v>10</v>
      </c>
      <c r="C14" s="4">
        <v>195</v>
      </c>
      <c r="D14" s="5">
        <f t="shared" ca="1" si="0"/>
        <v>10791</v>
      </c>
      <c r="E14" s="5">
        <f ca="1">Tabel14[[#This Row],[Gemiddeld / VP]]*RANDBETWEEN(1.5,1.9)</f>
        <v>21582</v>
      </c>
      <c r="F14" s="6">
        <f ca="1">Tabel14[[#This Row],[Gemiddeld / VP]]/$D$19</f>
        <v>7.0353757285731053E-2</v>
      </c>
      <c r="G14" s="7">
        <f ca="1">Tabel14[[#This Row],[Gemiddeld / VP]]*Tabel14[[#This Row],[Verkoop-punten]]</f>
        <v>2104245</v>
      </c>
      <c r="H14" s="8">
        <f ca="1">Tabel14[[#This Row],[Dagelijkse omzet]]*313</f>
        <v>658628685</v>
      </c>
    </row>
    <row r="15" spans="2:8" x14ac:dyDescent="0.25">
      <c r="B15" t="s">
        <v>11</v>
      </c>
      <c r="C15" s="4">
        <v>216</v>
      </c>
      <c r="D15" s="5">
        <f t="shared" ca="1" si="0"/>
        <v>9604</v>
      </c>
      <c r="E15" s="5">
        <f ca="1">Tabel14[[#This Row],[Gemiddeld / VP]]*RANDBETWEEN(1.5,1.9)</f>
        <v>19208</v>
      </c>
      <c r="F15" s="6">
        <f ca="1">Tabel14[[#This Row],[Gemiddeld / VP]]/$D$19</f>
        <v>6.2614909180999073E-2</v>
      </c>
      <c r="G15" s="7">
        <f ca="1">Tabel14[[#This Row],[Gemiddeld / VP]]*Tabel14[[#This Row],[Verkoop-punten]]</f>
        <v>2074464</v>
      </c>
      <c r="H15" s="8">
        <f ca="1">Tabel14[[#This Row],[Dagelijkse omzet]]*313</f>
        <v>649307232</v>
      </c>
    </row>
    <row r="16" spans="2:8" x14ac:dyDescent="0.25">
      <c r="B16" t="s">
        <v>12</v>
      </c>
      <c r="C16" s="4">
        <v>106</v>
      </c>
      <c r="D16" s="5">
        <f t="shared" ca="1" si="0"/>
        <v>12342</v>
      </c>
      <c r="E16" s="5">
        <f ca="1">Tabel14[[#This Row],[Gemiddeld / VP]]*RANDBETWEEN(1.5,1.9)</f>
        <v>24684</v>
      </c>
      <c r="F16" s="6">
        <f ca="1">Tabel14[[#This Row],[Gemiddeld / VP]]/$D$19</f>
        <v>8.0465765213649579E-2</v>
      </c>
      <c r="G16" s="7">
        <f ca="1">Tabel14[[#This Row],[Gemiddeld / VP]]*Tabel14[[#This Row],[Verkoop-punten]]</f>
        <v>1308252</v>
      </c>
      <c r="H16" s="8">
        <f ca="1">Tabel14[[#This Row],[Dagelijkse omzet]]*313</f>
        <v>409482876</v>
      </c>
    </row>
    <row r="17" spans="2:8" x14ac:dyDescent="0.25">
      <c r="B17" t="s">
        <v>17</v>
      </c>
      <c r="C17" s="4">
        <v>314</v>
      </c>
      <c r="D17" s="5">
        <f t="shared" ca="1" si="0"/>
        <v>14659</v>
      </c>
      <c r="E17" s="5">
        <f ca="1">Tabel14[[#This Row],[Gemiddeld / VP]]*RANDBETWEEN(1.5,1.9)</f>
        <v>29318</v>
      </c>
      <c r="F17" s="6">
        <f ca="1">Tabel14[[#This Row],[Gemiddeld / VP]]/$D$19</f>
        <v>9.5571840242010139E-2</v>
      </c>
      <c r="G17" s="7">
        <f ca="1">Tabel14[[#This Row],[Gemiddeld / VP]]*Tabel14[[#This Row],[Verkoop-punten]]</f>
        <v>4602926</v>
      </c>
      <c r="H17" s="8">
        <f ca="1">Tabel14[[#This Row],[Dagelijkse omzet]]*313</f>
        <v>1440715838</v>
      </c>
    </row>
    <row r="18" spans="2:8" x14ac:dyDescent="0.25">
      <c r="C18" s="4"/>
      <c r="D18" s="5"/>
      <c r="E18" s="5"/>
      <c r="F18" s="6"/>
      <c r="G18" s="7"/>
      <c r="H18" s="8"/>
    </row>
    <row r="19" spans="2:8" x14ac:dyDescent="0.25">
      <c r="B19" s="9" t="s">
        <v>13</v>
      </c>
      <c r="C19" s="10">
        <f>SUBTOTAL(109,C6:C17)</f>
        <v>2340</v>
      </c>
      <c r="D19" s="11">
        <f t="shared" ref="D19:H19" ca="1" si="1">SUBTOTAL(109,D6:D17)</f>
        <v>153382</v>
      </c>
      <c r="E19" s="11">
        <f t="shared" ca="1" si="1"/>
        <v>306764</v>
      </c>
      <c r="F19" s="12">
        <f ca="1">Tabel14[[#This Row],[Gemiddeld / VP]]/$D$19</f>
        <v>1</v>
      </c>
      <c r="G19" s="13">
        <f t="shared" ca="1" si="1"/>
        <v>30280439</v>
      </c>
      <c r="H19" s="14">
        <f t="shared" ca="1" si="1"/>
        <v>9477777407</v>
      </c>
    </row>
  </sheetData>
  <pageMargins left="0.7" right="0.7" top="0.75" bottom="0.75" header="0.3" footer="0.3"/>
  <pageSetup paperSize="9" orientation="portrait" horizontalDpi="4294967292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Verkoop 1</vt:lpstr>
      <vt:lpstr>Verkoop 2</vt:lpstr>
      <vt:lpstr>Verkoop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Visual Steps</cp:lastModifiedBy>
  <dcterms:created xsi:type="dcterms:W3CDTF">2016-07-26T10:10:04Z</dcterms:created>
  <dcterms:modified xsi:type="dcterms:W3CDTF">2017-03-31T14:09:22Z</dcterms:modified>
</cp:coreProperties>
</file>