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L4" i="1"/>
  <c r="L5" i="1"/>
  <c r="L6" i="1"/>
  <c r="L7" i="1"/>
  <c r="L8" i="1"/>
  <c r="L9" i="1"/>
  <c r="L10" i="1"/>
  <c r="L11" i="1"/>
  <c r="L2" i="1"/>
  <c r="C15" i="1"/>
  <c r="C14" i="1"/>
  <c r="K3" i="1"/>
  <c r="K4" i="1"/>
  <c r="K5" i="1"/>
  <c r="K6" i="1"/>
  <c r="K7" i="1"/>
  <c r="K8" i="1"/>
  <c r="K9" i="1"/>
  <c r="K10" i="1"/>
  <c r="K11" i="1"/>
  <c r="K2" i="1"/>
  <c r="A12" i="1"/>
  <c r="J3" i="1"/>
  <c r="J4" i="1"/>
  <c r="J5" i="1"/>
  <c r="J6" i="1"/>
  <c r="J7" i="1"/>
  <c r="J8" i="1"/>
  <c r="J9" i="1"/>
  <c r="J10" i="1"/>
  <c r="J11" i="1"/>
  <c r="J2" i="1"/>
  <c r="C12" i="1"/>
  <c r="D12" i="1"/>
  <c r="E12" i="1"/>
  <c r="F12" i="1"/>
  <c r="B12" i="1"/>
  <c r="I3" i="1"/>
  <c r="I4" i="1"/>
  <c r="I5" i="1"/>
  <c r="I6" i="1"/>
  <c r="I7" i="1"/>
  <c r="I8" i="1"/>
  <c r="I9" i="1"/>
  <c r="I10" i="1"/>
  <c r="I11" i="1"/>
  <c r="I2" i="1"/>
  <c r="H3" i="1"/>
  <c r="H4" i="1"/>
  <c r="H5" i="1"/>
  <c r="H6" i="1"/>
  <c r="H7" i="1"/>
  <c r="H8" i="1"/>
  <c r="H9" i="1"/>
  <c r="H10" i="1"/>
  <c r="H11" i="1"/>
  <c r="H2" i="1"/>
  <c r="G3" i="1"/>
  <c r="G4" i="1"/>
  <c r="G5" i="1"/>
  <c r="G6" i="1"/>
  <c r="G7" i="1"/>
  <c r="G8" i="1"/>
  <c r="G9" i="1"/>
  <c r="G10" i="1"/>
  <c r="G11" i="1"/>
  <c r="G2" i="1"/>
</calcChain>
</file>

<file path=xl/sharedStrings.xml><?xml version="1.0" encoding="utf-8"?>
<sst xmlns="http://schemas.openxmlformats.org/spreadsheetml/2006/main" count="23" uniqueCount="23">
  <si>
    <t>Leerling 1</t>
  </si>
  <si>
    <t>Leerling 2</t>
  </si>
  <si>
    <t>Leerling 3</t>
  </si>
  <si>
    <t>Leerling 4</t>
  </si>
  <si>
    <t>Leerling 5</t>
  </si>
  <si>
    <t>Leerling 6</t>
  </si>
  <si>
    <t>Leerling 7</t>
  </si>
  <si>
    <t>Leerling 8</t>
  </si>
  <si>
    <t>Leerling 9</t>
  </si>
  <si>
    <t>Leerling 10</t>
  </si>
  <si>
    <t>Engels</t>
  </si>
  <si>
    <t>Wiskunde</t>
  </si>
  <si>
    <t>Duits</t>
  </si>
  <si>
    <t>Frans</t>
  </si>
  <si>
    <t>Punten</t>
  </si>
  <si>
    <t>Vakken</t>
  </si>
  <si>
    <t>Gemiddeld</t>
  </si>
  <si>
    <t>Economie</t>
  </si>
  <si>
    <t>Max.onv.</t>
  </si>
  <si>
    <t>Laagste</t>
  </si>
  <si>
    <t>Gemiddelde voldoende</t>
  </si>
  <si>
    <t>Totaal onvoldoendes</t>
  </si>
  <si>
    <t>Herexamen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</si>
</sst>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 * #,##0.00_ ;_ * \-#,##0.00_ ;_ * &quot;-&quot;??_ ;_ @_ "/>
    <numFmt numFmtId="164" formatCode="_ * #,##0.0_ ;_ * \-#,##0.0_ ;_ * &quot;-&quot;??_ ;_ @_ "/>
    <numFmt numFmtId="165" formatCode="_ * #,##0_ ;_ * \-#,##0_ ;_ * &quot;-&quot;??_ ;_ @_ "/>
    <numFmt numFmtId="166" formatCode="_ * #,##0.000_ ;_ * \-#,##0.00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3" fillId="0" borderId="0" xfId="0" applyFont="1"/>
    <xf numFmtId="164" fontId="0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165" fontId="0" fillId="0" borderId="0" xfId="0" applyNumberFormat="1"/>
    <xf numFmtId="166" fontId="0" fillId="0" borderId="0" xfId="0" applyNumberFormat="1"/>
  </cellXfs>
  <cellStyles count="2">
    <cellStyle name="Komma" xfId="1" builtinId="3"/>
    <cellStyle name="Standaard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I2" sqref="I2"/>
    </sheetView>
  </sheetViews>
  <sheetFormatPr defaultRowHeight="14.4" x14ac:dyDescent="0.3"/>
  <cols>
    <col min="1" max="1" width="10.6640625" customWidth="1"/>
    <col min="2" max="6" width="10.109375" style="3" customWidth="1"/>
    <col min="7" max="11" width="10.109375" customWidth="1"/>
  </cols>
  <sheetData>
    <row r="1" spans="1:12" ht="15.6" x14ac:dyDescent="0.3">
      <c r="A1" s="1"/>
      <c r="B1" s="4" t="s">
        <v>10</v>
      </c>
      <c r="C1" s="4" t="s">
        <v>12</v>
      </c>
      <c r="D1" s="4" t="s">
        <v>13</v>
      </c>
      <c r="E1" s="4" t="s">
        <v>11</v>
      </c>
      <c r="F1" s="4" t="s">
        <v>17</v>
      </c>
      <c r="G1" s="4" t="s">
        <v>14</v>
      </c>
      <c r="H1" s="4" t="s">
        <v>15</v>
      </c>
      <c r="I1" s="4" t="s">
        <v>16</v>
      </c>
      <c r="J1" s="4" t="s">
        <v>19</v>
      </c>
      <c r="K1" s="4" t="s">
        <v>18</v>
      </c>
      <c r="L1" s="4" t="s">
        <v>22</v>
      </c>
    </row>
    <row r="2" spans="1:12" x14ac:dyDescent="0.3">
      <c r="A2" t="s">
        <v>0</v>
      </c>
      <c r="B2" s="2">
        <v>7.2</v>
      </c>
      <c r="C2" s="2"/>
      <c r="D2" s="2">
        <v>7.1</v>
      </c>
      <c r="E2" s="2">
        <v>4.2</v>
      </c>
      <c r="F2" s="2">
        <v>6</v>
      </c>
      <c r="G2" s="6">
        <f>SUM(B2:F2)</f>
        <v>24.5</v>
      </c>
      <c r="H2">
        <f>COUNT(B2:F2)</f>
        <v>4</v>
      </c>
      <c r="I2" s="8">
        <f>AVERAGE(B2:F2)</f>
        <v>6.125</v>
      </c>
      <c r="J2" s="6">
        <f>MIN(B2:F2)</f>
        <v>4.2</v>
      </c>
      <c r="K2" s="7">
        <f>COUNTIF(B2:F2,"&lt;5")</f>
        <v>1</v>
      </c>
      <c r="L2" t="str">
        <f>IF(I2&lt;6,"herexamen"," ")</f>
        <v xml:space="preserve"> </v>
      </c>
    </row>
    <row r="3" spans="1:12" x14ac:dyDescent="0.3">
      <c r="A3" t="s">
        <v>1</v>
      </c>
      <c r="B3" s="2">
        <v>6.9</v>
      </c>
      <c r="C3" s="2">
        <v>6.8</v>
      </c>
      <c r="D3" s="2"/>
      <c r="E3" s="2">
        <v>4.5999999999999996</v>
      </c>
      <c r="F3" s="2"/>
      <c r="G3" s="6">
        <f t="shared" ref="G3:G11" si="0">SUM(B3:F3)</f>
        <v>18.299999999999997</v>
      </c>
      <c r="H3">
        <f t="shared" ref="H3:H11" si="1">COUNT(B3:F3)</f>
        <v>3</v>
      </c>
      <c r="I3" s="8">
        <f t="shared" ref="I3:I11" si="2">AVERAGE(B3:F3)</f>
        <v>6.0999999999999988</v>
      </c>
      <c r="J3" s="6">
        <f t="shared" ref="J3:J11" si="3">MIN(B3:F3)</f>
        <v>4.5999999999999996</v>
      </c>
      <c r="K3" s="7">
        <f t="shared" ref="K3:K11" si="4">COUNTIF(B3:F3,"&lt;5")</f>
        <v>1</v>
      </c>
      <c r="L3" t="str">
        <f t="shared" ref="L3:L11" si="5">IF(I3&lt;6,"herexamen"," ")</f>
        <v xml:space="preserve"> </v>
      </c>
    </row>
    <row r="4" spans="1:12" x14ac:dyDescent="0.3">
      <c r="A4" t="s">
        <v>2</v>
      </c>
      <c r="B4" s="2">
        <v>8.6</v>
      </c>
      <c r="C4" s="2">
        <v>7.2</v>
      </c>
      <c r="D4" s="2"/>
      <c r="E4" s="2">
        <v>7</v>
      </c>
      <c r="F4" s="2">
        <v>9.1</v>
      </c>
      <c r="G4" s="6">
        <f t="shared" si="0"/>
        <v>31.9</v>
      </c>
      <c r="H4">
        <f t="shared" si="1"/>
        <v>4</v>
      </c>
      <c r="I4" s="8">
        <f t="shared" si="2"/>
        <v>7.9749999999999996</v>
      </c>
      <c r="J4" s="6">
        <f t="shared" si="3"/>
        <v>7</v>
      </c>
      <c r="K4" s="7">
        <f t="shared" si="4"/>
        <v>0</v>
      </c>
      <c r="L4" t="str">
        <f t="shared" si="5"/>
        <v xml:space="preserve"> </v>
      </c>
    </row>
    <row r="5" spans="1:12" x14ac:dyDescent="0.3">
      <c r="A5" t="s">
        <v>3</v>
      </c>
      <c r="B5" s="2">
        <v>4.5</v>
      </c>
      <c r="C5" s="2"/>
      <c r="D5" s="2">
        <v>4.9000000000000004</v>
      </c>
      <c r="E5" s="2">
        <v>8.5</v>
      </c>
      <c r="F5" s="2">
        <v>7.2</v>
      </c>
      <c r="G5" s="6">
        <f t="shared" si="0"/>
        <v>25.099999999999998</v>
      </c>
      <c r="H5">
        <f t="shared" si="1"/>
        <v>4</v>
      </c>
      <c r="I5" s="8">
        <f t="shared" si="2"/>
        <v>6.2749999999999995</v>
      </c>
      <c r="J5" s="6">
        <f t="shared" si="3"/>
        <v>4.5</v>
      </c>
      <c r="K5" s="7">
        <f t="shared" si="4"/>
        <v>2</v>
      </c>
      <c r="L5" t="str">
        <f t="shared" si="5"/>
        <v xml:space="preserve"> </v>
      </c>
    </row>
    <row r="6" spans="1:12" x14ac:dyDescent="0.3">
      <c r="A6" t="s">
        <v>4</v>
      </c>
      <c r="B6" s="2">
        <v>5.4</v>
      </c>
      <c r="C6" s="2">
        <v>6.2</v>
      </c>
      <c r="D6" s="2"/>
      <c r="E6" s="2">
        <v>6.3</v>
      </c>
      <c r="F6" s="2"/>
      <c r="G6" s="6">
        <f t="shared" si="0"/>
        <v>17.900000000000002</v>
      </c>
      <c r="H6">
        <f t="shared" si="1"/>
        <v>3</v>
      </c>
      <c r="I6" s="8">
        <f t="shared" si="2"/>
        <v>5.9666666666666677</v>
      </c>
      <c r="J6" s="6">
        <f t="shared" si="3"/>
        <v>5.4</v>
      </c>
      <c r="K6" s="7">
        <f t="shared" si="4"/>
        <v>0</v>
      </c>
      <c r="L6" t="str">
        <f t="shared" si="5"/>
        <v>herexamen</v>
      </c>
    </row>
    <row r="7" spans="1:12" x14ac:dyDescent="0.3">
      <c r="A7" t="s">
        <v>5</v>
      </c>
      <c r="B7" s="2">
        <v>6</v>
      </c>
      <c r="C7" s="2">
        <v>7.6</v>
      </c>
      <c r="D7" s="2"/>
      <c r="E7" s="2"/>
      <c r="F7" s="2">
        <v>8</v>
      </c>
      <c r="G7" s="6">
        <f t="shared" si="0"/>
        <v>21.6</v>
      </c>
      <c r="H7">
        <f t="shared" si="1"/>
        <v>3</v>
      </c>
      <c r="I7" s="8">
        <f t="shared" si="2"/>
        <v>7.2</v>
      </c>
      <c r="J7" s="6">
        <f t="shared" si="3"/>
        <v>6</v>
      </c>
      <c r="K7" s="7">
        <f t="shared" si="4"/>
        <v>0</v>
      </c>
      <c r="L7" t="str">
        <f t="shared" si="5"/>
        <v xml:space="preserve"> </v>
      </c>
    </row>
    <row r="8" spans="1:12" x14ac:dyDescent="0.3">
      <c r="A8" t="s">
        <v>6</v>
      </c>
      <c r="B8" s="2">
        <v>6.2</v>
      </c>
      <c r="C8" s="2">
        <v>5.3</v>
      </c>
      <c r="D8" s="2"/>
      <c r="E8" s="2">
        <v>7.5</v>
      </c>
      <c r="F8" s="2">
        <v>7.7</v>
      </c>
      <c r="G8" s="6">
        <f t="shared" si="0"/>
        <v>26.7</v>
      </c>
      <c r="H8">
        <f t="shared" si="1"/>
        <v>4</v>
      </c>
      <c r="I8" s="8">
        <f t="shared" si="2"/>
        <v>6.6749999999999998</v>
      </c>
      <c r="J8" s="6">
        <f t="shared" si="3"/>
        <v>5.3</v>
      </c>
      <c r="K8" s="7">
        <f t="shared" si="4"/>
        <v>0</v>
      </c>
      <c r="L8" t="str">
        <f t="shared" si="5"/>
        <v xml:space="preserve"> </v>
      </c>
    </row>
    <row r="9" spans="1:12" x14ac:dyDescent="0.3">
      <c r="A9" t="s">
        <v>7</v>
      </c>
      <c r="B9" s="2">
        <v>4.2</v>
      </c>
      <c r="C9" s="2"/>
      <c r="D9" s="2">
        <v>6.8</v>
      </c>
      <c r="E9" s="2">
        <v>5.0999999999999996</v>
      </c>
      <c r="F9" s="2">
        <v>6.2</v>
      </c>
      <c r="G9" s="6">
        <f t="shared" si="0"/>
        <v>22.3</v>
      </c>
      <c r="H9">
        <f t="shared" si="1"/>
        <v>4</v>
      </c>
      <c r="I9" s="8">
        <f t="shared" si="2"/>
        <v>5.5750000000000002</v>
      </c>
      <c r="J9" s="6">
        <f t="shared" si="3"/>
        <v>4.2</v>
      </c>
      <c r="K9" s="7">
        <f t="shared" si="4"/>
        <v>1</v>
      </c>
      <c r="L9" t="str">
        <f t="shared" si="5"/>
        <v>herexamen</v>
      </c>
    </row>
    <row r="10" spans="1:12" x14ac:dyDescent="0.3">
      <c r="A10" t="s">
        <v>8</v>
      </c>
      <c r="B10" s="2">
        <v>7.7</v>
      </c>
      <c r="C10" s="2"/>
      <c r="D10" s="2">
        <v>8.1999999999999993</v>
      </c>
      <c r="E10" s="2">
        <v>9.6</v>
      </c>
      <c r="F10" s="2">
        <v>8</v>
      </c>
      <c r="G10" s="6">
        <f t="shared" si="0"/>
        <v>33.5</v>
      </c>
      <c r="H10">
        <f t="shared" si="1"/>
        <v>4</v>
      </c>
      <c r="I10" s="8">
        <f t="shared" si="2"/>
        <v>8.375</v>
      </c>
      <c r="J10" s="6">
        <f t="shared" si="3"/>
        <v>7.7</v>
      </c>
      <c r="K10" s="7">
        <f t="shared" si="4"/>
        <v>0</v>
      </c>
      <c r="L10" t="str">
        <f t="shared" si="5"/>
        <v xml:space="preserve"> </v>
      </c>
    </row>
    <row r="11" spans="1:12" x14ac:dyDescent="0.3">
      <c r="A11" t="s">
        <v>9</v>
      </c>
      <c r="B11" s="2">
        <v>5.9</v>
      </c>
      <c r="C11" s="2">
        <v>6.1</v>
      </c>
      <c r="D11" s="2"/>
      <c r="E11" s="2">
        <v>7.2</v>
      </c>
      <c r="F11" s="2"/>
      <c r="G11" s="6">
        <f t="shared" si="0"/>
        <v>19.2</v>
      </c>
      <c r="H11">
        <f t="shared" si="1"/>
        <v>3</v>
      </c>
      <c r="I11" s="8">
        <f t="shared" si="2"/>
        <v>6.3999999999999995</v>
      </c>
      <c r="J11" s="6">
        <f t="shared" si="3"/>
        <v>5.9</v>
      </c>
      <c r="K11" s="7">
        <f t="shared" si="4"/>
        <v>0</v>
      </c>
      <c r="L11" t="str">
        <f t="shared" si="5"/>
        <v xml:space="preserve"> </v>
      </c>
    </row>
    <row r="12" spans="1:12" x14ac:dyDescent="0.3">
      <c r="A12">
        <f>COUNTA(A2:A11)</f>
        <v>10</v>
      </c>
      <c r="B12" s="5">
        <f>AVERAGE(B2:B11)</f>
        <v>6.2600000000000007</v>
      </c>
      <c r="C12" s="5">
        <f t="shared" ref="C12:F12" si="6">AVERAGE(C2:C11)</f>
        <v>6.5333333333333323</v>
      </c>
      <c r="D12" s="5">
        <f t="shared" si="6"/>
        <v>6.75</v>
      </c>
      <c r="E12" s="5">
        <f t="shared" si="6"/>
        <v>6.6666666666666679</v>
      </c>
      <c r="F12" s="5">
        <f t="shared" si="6"/>
        <v>7.4571428571428573</v>
      </c>
    </row>
    <row r="14" spans="1:12" x14ac:dyDescent="0.3">
      <c r="A14" t="s">
        <v>20</v>
      </c>
      <c r="C14" s="3">
        <f>AVERAGEIF(B2:F11,"&gt;=6")</f>
        <v>7.292592592592591</v>
      </c>
    </row>
    <row r="15" spans="1:12" x14ac:dyDescent="0.3">
      <c r="A15" t="s">
        <v>21</v>
      </c>
      <c r="C15" s="3">
        <f>SUMIF(B2:F11,"&lt;6")</f>
        <v>44.1</v>
      </c>
    </row>
  </sheetData>
  <conditionalFormatting sqref="J2:J11">
    <cfRule type="cellIs" dxfId="0" priority="1" operator="lessThan">
      <formula>4.5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2016-01-08T07:59:42Z</dcterms:created>
  <dcterms:modified xsi:type="dcterms:W3CDTF">2016-04-25T08:50:32Z</dcterms:modified>
</cp:coreProperties>
</file>