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mosboeken\Excel\Oefenbestanden Oefeningenboek Excel\Resultaatbestanden Excel\"/>
    </mc:Choice>
  </mc:AlternateContent>
  <bookViews>
    <workbookView xWindow="0" yWindow="0" windowWidth="21228" windowHeight="9492" activeTab="1"/>
  </bookViews>
  <sheets>
    <sheet name="2015" sheetId="1" r:id="rId1"/>
    <sheet name="januari" sheetId="2" r:id="rId2"/>
  </sheets>
  <definedNames>
    <definedName name="bellen">'2015'!$B$4</definedName>
    <definedName name="internet">'2015'!$B$5</definedName>
    <definedName name="Telefoonkosten_januari" localSheetId="1">januari!$A$1:$D$32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C24" i="1"/>
  <c r="C23" i="1"/>
  <c r="B24" i="1"/>
  <c r="F20" i="1"/>
  <c r="B23" i="1"/>
  <c r="E13" i="1"/>
  <c r="E10" i="1"/>
  <c r="E19" i="1"/>
  <c r="E18" i="1"/>
  <c r="E11" i="1"/>
  <c r="E14" i="1"/>
  <c r="E12" i="1"/>
  <c r="E20" i="1"/>
  <c r="E16" i="1"/>
  <c r="E15" i="1"/>
  <c r="E9" i="1"/>
  <c r="E17" i="1"/>
  <c r="C13" i="1"/>
  <c r="F13" i="1" s="1"/>
  <c r="C10" i="1"/>
  <c r="F10" i="1" s="1"/>
  <c r="C19" i="1"/>
  <c r="F19" i="1" s="1"/>
  <c r="C18" i="1"/>
  <c r="F18" i="1" s="1"/>
  <c r="C11" i="1"/>
  <c r="F11" i="1" s="1"/>
  <c r="C14" i="1"/>
  <c r="F14" i="1" s="1"/>
  <c r="C12" i="1"/>
  <c r="F12" i="1" s="1"/>
  <c r="C20" i="1"/>
  <c r="C16" i="1"/>
  <c r="F16" i="1" s="1"/>
  <c r="C15" i="1"/>
  <c r="F15" i="1" s="1"/>
  <c r="C9" i="1"/>
  <c r="F9" i="1" s="1"/>
  <c r="C17" i="1"/>
  <c r="F17" i="1" s="1"/>
  <c r="F21" i="1" l="1"/>
</calcChain>
</file>

<file path=xl/connections.xml><?xml version="1.0" encoding="utf-8"?>
<connections xmlns="http://schemas.openxmlformats.org/spreadsheetml/2006/main">
  <connection id="1" name="Telefoonkosten_januari" type="6" refreshedVersion="6" background="1" saveData="1">
    <textPr codePage="850" sourceFile="C:\Users\Emma\Documents\MOS Excel\Oefenbestanden Oefeningenboek Excel\Telefoonkosten_januari.csv" decimal="," thousands="." semicolon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<sst xmlns="http://schemas.openxmlformats.org/spreadsheetml/2006/main" count="31" uniqueCount="30">
  <si>
    <t>per minuut</t>
  </si>
  <si>
    <t>per maand</t>
  </si>
  <si>
    <r>
      <rPr>
        <b/>
        <sz val="22"/>
        <color rgb="FFFF0000"/>
        <rFont val="Imprint MT Shadow"/>
        <family val="5"/>
      </rPr>
      <t>T</t>
    </r>
    <r>
      <rPr>
        <b/>
        <sz val="22"/>
        <color rgb="FF92D050"/>
        <rFont val="Calibri"/>
        <family val="2"/>
        <scheme val="minor"/>
      </rPr>
      <t>-</t>
    </r>
    <r>
      <rPr>
        <b/>
        <sz val="22"/>
        <color rgb="FF00B050"/>
        <rFont val="Calibri"/>
        <family val="2"/>
        <scheme val="minor"/>
      </rPr>
      <t>fone</t>
    </r>
  </si>
  <si>
    <t>Bellen</t>
  </si>
  <si>
    <t>Internet</t>
  </si>
  <si>
    <t>aantal</t>
  </si>
  <si>
    <t>min.</t>
  </si>
  <si>
    <t>MB</t>
  </si>
  <si>
    <t>januari</t>
  </si>
  <si>
    <t>kosten</t>
  </si>
  <si>
    <t>Datum</t>
  </si>
  <si>
    <t>Minuten</t>
  </si>
  <si>
    <t>Kosten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</si>
  <si>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</si>
  <si>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</si>
  <si>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</si>
  <si>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</si>
  <si>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</si>
  <si>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</si>
  <si>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</si>
  <si>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</si>
  <si>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</si>
  <si>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</si>
  <si>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</si>
  <si>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Kolom1</t>
  </si>
  <si>
    <t>Kolom2</t>
  </si>
  <si>
    <t>Kolom3</t>
  </si>
  <si>
    <t>Totaal</t>
  </si>
  <si>
    <t>Laagste kosten</t>
  </si>
  <si>
    <t>Hoogste 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</si>
</sst>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rgb="FF92D05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22"/>
      <color rgb="FFFF0000"/>
      <name val="Imprint MT Shadow"/>
      <family val="5"/>
    </font>
    <font>
      <b/>
      <sz val="22"/>
      <color theme="1"/>
      <name val="Calibri"/>
      <family val="5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92D050"/>
      </top>
      <bottom style="thin">
        <color rgb="FF92D05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44" fontId="0" fillId="0" borderId="0" xfId="1" applyFont="1"/>
    <xf numFmtId="0" fontId="6" fillId="0" borderId="1" xfId="0" applyFont="1" applyBorder="1"/>
    <xf numFmtId="44" fontId="0" fillId="0" borderId="1" xfId="1" applyFont="1" applyBorder="1"/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1" xfId="1" applyNumberFormat="1" applyFont="1" applyBorder="1"/>
    <xf numFmtId="0" fontId="0" fillId="0" borderId="1" xfId="0" applyBorder="1"/>
    <xf numFmtId="14" fontId="0" fillId="0" borderId="0" xfId="0" applyNumberFormat="1"/>
    <xf numFmtId="44" fontId="0" fillId="0" borderId="0" xfId="0" applyNumberFormat="1"/>
    <xf numFmtId="0" fontId="9" fillId="0" borderId="0" xfId="0" applyFont="1"/>
    <xf numFmtId="0" fontId="5" fillId="0" borderId="0" xfId="0" applyFont="1" applyAlignment="1">
      <alignment horizontal="center"/>
    </xf>
  </cellXfs>
  <cellStyles count="2">
    <cellStyle name="Standaard" xfId="0" builtinId="0"/>
    <cellStyle name="Valuta" xfId="1" builtinId="4"/>
  </cellStyles>
  <dxfs count="5">
    <dxf>
      <numFmt numFmtId="34" formatCode="_ &quot;€&quot;\ * #,##0.00_ ;_ &quot;€&quot;\ * \-#,##0.00_ ;_ &quot;€&quot;\ * &quot;-&quot;??_ ;_ @_ "/>
    </dxf>
    <dxf>
      <numFmt numFmtId="34" formatCode="_ &quot;€&quot;\ * #,##0.00_ ;_ &quot;€&quot;\ * \-#,##0.00_ ;_ &quot;€&quot;\ * &quot;-&quot;??_ ;_ @_ "/>
    </dxf>
    <dxf>
      <numFmt numFmtId="34" formatCode="_ &quot;€&quot;\ * #,##0.00_ ;_ &quot;€&quot;\ * \-#,##0.00_ ;_ &quot;€&quot;\ * &quot;-&quot;??_ ;_ @_ "/>
    </dxf>
    <dxf>
      <numFmt numFmtId="34" formatCode="_ &quot;€&quot;\ * #,##0.00_ ;_ &quot;€&quot;\ * \-#,##0.00_ ;_ &quot;€&quot;\ * &quot;-&quot;??_ ;_ @_ "/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>
                <a:solidFill>
                  <a:srgbClr val="C00000"/>
                </a:solidFill>
              </a:rPr>
              <a:t>Verbruik januari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januari!$C$1</c:f>
              <c:strCache>
                <c:ptCount val="1"/>
                <c:pt idx="0">
                  <c:v>MB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januari!$A$2:$A$32</c:f>
              <c:numCache>
                <c:formatCode>m/d/yyyy</c:formatCode>
                <c:ptCount val="31"/>
                <c:pt idx="0">
                  <c:v>42370</c:v>
                </c:pt>
                <c:pt idx="1">
                  <c:v>42371</c:v>
                </c:pt>
                <c:pt idx="2">
                  <c:v>42372</c:v>
                </c:pt>
                <c:pt idx="3">
                  <c:v>42373</c:v>
                </c:pt>
                <c:pt idx="4">
                  <c:v>42374</c:v>
                </c:pt>
                <c:pt idx="5">
                  <c:v>42375</c:v>
                </c:pt>
                <c:pt idx="6">
                  <c:v>42376</c:v>
                </c:pt>
                <c:pt idx="7">
                  <c:v>42377</c:v>
                </c:pt>
                <c:pt idx="8">
                  <c:v>42378</c:v>
                </c:pt>
                <c:pt idx="9">
                  <c:v>42379</c:v>
                </c:pt>
                <c:pt idx="10">
                  <c:v>42380</c:v>
                </c:pt>
                <c:pt idx="11">
                  <c:v>42381</c:v>
                </c:pt>
                <c:pt idx="12">
                  <c:v>42382</c:v>
                </c:pt>
                <c:pt idx="13">
                  <c:v>42383</c:v>
                </c:pt>
                <c:pt idx="14">
                  <c:v>42384</c:v>
                </c:pt>
                <c:pt idx="15">
                  <c:v>42385</c:v>
                </c:pt>
                <c:pt idx="16">
                  <c:v>42386</c:v>
                </c:pt>
                <c:pt idx="17">
                  <c:v>42387</c:v>
                </c:pt>
                <c:pt idx="18">
                  <c:v>42388</c:v>
                </c:pt>
                <c:pt idx="19">
                  <c:v>42389</c:v>
                </c:pt>
                <c:pt idx="20">
                  <c:v>42390</c:v>
                </c:pt>
                <c:pt idx="21">
                  <c:v>42391</c:v>
                </c:pt>
                <c:pt idx="22">
                  <c:v>42392</c:v>
                </c:pt>
                <c:pt idx="23">
                  <c:v>42393</c:v>
                </c:pt>
                <c:pt idx="24">
                  <c:v>42394</c:v>
                </c:pt>
                <c:pt idx="25">
                  <c:v>42395</c:v>
                </c:pt>
                <c:pt idx="26">
                  <c:v>42396</c:v>
                </c:pt>
                <c:pt idx="27">
                  <c:v>42397</c:v>
                </c:pt>
                <c:pt idx="28">
                  <c:v>42398</c:v>
                </c:pt>
                <c:pt idx="29">
                  <c:v>42399</c:v>
                </c:pt>
                <c:pt idx="30">
                  <c:v>42400</c:v>
                </c:pt>
              </c:numCache>
            </c:numRef>
          </c:cat>
          <c:val>
            <c:numRef>
              <c:f>januari!$C$2:$C$32</c:f>
              <c:numCache>
                <c:formatCode>General</c:formatCode>
                <c:ptCount val="31"/>
                <c:pt idx="0">
                  <c:v>128</c:v>
                </c:pt>
                <c:pt idx="1">
                  <c:v>26</c:v>
                </c:pt>
                <c:pt idx="2">
                  <c:v>2</c:v>
                </c:pt>
                <c:pt idx="3">
                  <c:v>23</c:v>
                </c:pt>
                <c:pt idx="4">
                  <c:v>21</c:v>
                </c:pt>
                <c:pt idx="5">
                  <c:v>12</c:v>
                </c:pt>
                <c:pt idx="6">
                  <c:v>2</c:v>
                </c:pt>
                <c:pt idx="7">
                  <c:v>23</c:v>
                </c:pt>
                <c:pt idx="8">
                  <c:v>24</c:v>
                </c:pt>
                <c:pt idx="9">
                  <c:v>23</c:v>
                </c:pt>
                <c:pt idx="10">
                  <c:v>14</c:v>
                </c:pt>
                <c:pt idx="11">
                  <c:v>19</c:v>
                </c:pt>
                <c:pt idx="12">
                  <c:v>7</c:v>
                </c:pt>
                <c:pt idx="13">
                  <c:v>9</c:v>
                </c:pt>
                <c:pt idx="14">
                  <c:v>25</c:v>
                </c:pt>
                <c:pt idx="15">
                  <c:v>16</c:v>
                </c:pt>
                <c:pt idx="16">
                  <c:v>19</c:v>
                </c:pt>
                <c:pt idx="17">
                  <c:v>14</c:v>
                </c:pt>
                <c:pt idx="18">
                  <c:v>13</c:v>
                </c:pt>
                <c:pt idx="19">
                  <c:v>14</c:v>
                </c:pt>
                <c:pt idx="20">
                  <c:v>6</c:v>
                </c:pt>
                <c:pt idx="21">
                  <c:v>9</c:v>
                </c:pt>
                <c:pt idx="22">
                  <c:v>5</c:v>
                </c:pt>
                <c:pt idx="23">
                  <c:v>0</c:v>
                </c:pt>
                <c:pt idx="24">
                  <c:v>4</c:v>
                </c:pt>
                <c:pt idx="25">
                  <c:v>8</c:v>
                </c:pt>
                <c:pt idx="26">
                  <c:v>21</c:v>
                </c:pt>
                <c:pt idx="27">
                  <c:v>45</c:v>
                </c:pt>
                <c:pt idx="28">
                  <c:v>7</c:v>
                </c:pt>
                <c:pt idx="29">
                  <c:v>5</c:v>
                </c:pt>
                <c:pt idx="30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14-42ED-9261-E1C671F67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6597688"/>
        <c:axId val="466598016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januari!$B$1</c15:sqref>
                        </c15:formulaRef>
                      </c:ext>
                    </c:extLst>
                    <c:strCache>
                      <c:ptCount val="1"/>
                      <c:pt idx="0">
                        <c:v>Minuten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januari!$A$2:$A$32</c15:sqref>
                        </c15:formulaRef>
                      </c:ext>
                    </c:extLst>
                    <c:numCache>
                      <c:formatCode>m/d/yyyy</c:formatCode>
                      <c:ptCount val="31"/>
                      <c:pt idx="0">
                        <c:v>42370</c:v>
                      </c:pt>
                      <c:pt idx="1">
                        <c:v>42371</c:v>
                      </c:pt>
                      <c:pt idx="2">
                        <c:v>42372</c:v>
                      </c:pt>
                      <c:pt idx="3">
                        <c:v>42373</c:v>
                      </c:pt>
                      <c:pt idx="4">
                        <c:v>42374</c:v>
                      </c:pt>
                      <c:pt idx="5">
                        <c:v>42375</c:v>
                      </c:pt>
                      <c:pt idx="6">
                        <c:v>42376</c:v>
                      </c:pt>
                      <c:pt idx="7">
                        <c:v>42377</c:v>
                      </c:pt>
                      <c:pt idx="8">
                        <c:v>42378</c:v>
                      </c:pt>
                      <c:pt idx="9">
                        <c:v>42379</c:v>
                      </c:pt>
                      <c:pt idx="10">
                        <c:v>42380</c:v>
                      </c:pt>
                      <c:pt idx="11">
                        <c:v>42381</c:v>
                      </c:pt>
                      <c:pt idx="12">
                        <c:v>42382</c:v>
                      </c:pt>
                      <c:pt idx="13">
                        <c:v>42383</c:v>
                      </c:pt>
                      <c:pt idx="14">
                        <c:v>42384</c:v>
                      </c:pt>
                      <c:pt idx="15">
                        <c:v>42385</c:v>
                      </c:pt>
                      <c:pt idx="16">
                        <c:v>42386</c:v>
                      </c:pt>
                      <c:pt idx="17">
                        <c:v>42387</c:v>
                      </c:pt>
                      <c:pt idx="18">
                        <c:v>42388</c:v>
                      </c:pt>
                      <c:pt idx="19">
                        <c:v>42389</c:v>
                      </c:pt>
                      <c:pt idx="20">
                        <c:v>42390</c:v>
                      </c:pt>
                      <c:pt idx="21">
                        <c:v>42391</c:v>
                      </c:pt>
                      <c:pt idx="22">
                        <c:v>42392</c:v>
                      </c:pt>
                      <c:pt idx="23">
                        <c:v>42393</c:v>
                      </c:pt>
                      <c:pt idx="24">
                        <c:v>42394</c:v>
                      </c:pt>
                      <c:pt idx="25">
                        <c:v>42395</c:v>
                      </c:pt>
                      <c:pt idx="26">
                        <c:v>42396</c:v>
                      </c:pt>
                      <c:pt idx="27">
                        <c:v>42397</c:v>
                      </c:pt>
                      <c:pt idx="28">
                        <c:v>42398</c:v>
                      </c:pt>
                      <c:pt idx="29">
                        <c:v>42399</c:v>
                      </c:pt>
                      <c:pt idx="30">
                        <c:v>42400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januari!$B$2:$B$32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12</c:v>
                      </c:pt>
                      <c:pt idx="1">
                        <c:v>2</c:v>
                      </c:pt>
                      <c:pt idx="2">
                        <c:v>0</c:v>
                      </c:pt>
                      <c:pt idx="3">
                        <c:v>3</c:v>
                      </c:pt>
                      <c:pt idx="4">
                        <c:v>8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8</c:v>
                      </c:pt>
                      <c:pt idx="8">
                        <c:v>0</c:v>
                      </c:pt>
                      <c:pt idx="9">
                        <c:v>25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14</c:v>
                      </c:pt>
                      <c:pt idx="14">
                        <c:v>6</c:v>
                      </c:pt>
                      <c:pt idx="15">
                        <c:v>8</c:v>
                      </c:pt>
                      <c:pt idx="16">
                        <c:v>0</c:v>
                      </c:pt>
                      <c:pt idx="17">
                        <c:v>3</c:v>
                      </c:pt>
                      <c:pt idx="18">
                        <c:v>6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26</c:v>
                      </c:pt>
                      <c:pt idx="22">
                        <c:v>3</c:v>
                      </c:pt>
                      <c:pt idx="23">
                        <c:v>0</c:v>
                      </c:pt>
                      <c:pt idx="24">
                        <c:v>8</c:v>
                      </c:pt>
                      <c:pt idx="25">
                        <c:v>7</c:v>
                      </c:pt>
                      <c:pt idx="26">
                        <c:v>0</c:v>
                      </c:pt>
                      <c:pt idx="27">
                        <c:v>1</c:v>
                      </c:pt>
                      <c:pt idx="28">
                        <c:v>0</c:v>
                      </c:pt>
                      <c:pt idx="29">
                        <c:v>9</c:v>
                      </c:pt>
                      <c:pt idx="30">
                        <c:v>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4614-42ED-9261-E1C671F671EE}"/>
                  </c:ext>
                </c:extLst>
              </c15:ser>
            </c15:filteredLineSeries>
          </c:ext>
        </c:extLst>
      </c:lineChart>
      <c:dateAx>
        <c:axId val="46659768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nl-NL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66598016"/>
        <c:crosses val="autoZero"/>
        <c:auto val="1"/>
        <c:lblOffset val="100"/>
        <c:baseTimeUnit val="days"/>
      </c:dateAx>
      <c:valAx>
        <c:axId val="46659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66597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9525</xdr:rowOff>
    </xdr:from>
    <xdr:to>
      <xdr:col>15</xdr:col>
      <xdr:colOff>176212</xdr:colOff>
      <xdr:row>26</xdr:row>
      <xdr:rowOff>19050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elefoonkosten_januari" connectionId="1" autoFormatId="16" applyNumberFormats="0" applyBorderFormats="0" applyFontFormats="0" applyPatternFormats="0" applyAlignmentFormats="0" applyWidthHeightFormats="0"/>
</file>

<file path=xl/tables/table1.xml><?xml version="1.0" encoding="utf-8"?>
<table xmlns="http://schemas.openxmlformats.org/spreadsheetml/2006/main" id="1" name="Tabel1" displayName="Tabel1" ref="A8:F21" totalsRowCount="1" headerRowDxfId="4">
  <sortState ref="A9:F20">
    <sortCondition descending="1" ref="D9:D20"/>
    <sortCondition descending="1" ref="B9:B20"/>
  </sortState>
  <tableColumns count="6">
    <tableColumn id="1" name="Kolom1" totalsRowLabel="Totaal"/>
    <tableColumn id="2" name="min."/>
    <tableColumn id="3" name="Kolom2" dataDxfId="3">
      <calculatedColumnFormula>(B9-$C$4)*$D$4</calculatedColumnFormula>
    </tableColumn>
    <tableColumn id="4" name="MB"/>
    <tableColumn id="5" name="Kolom3" dataDxfId="2">
      <calculatedColumnFormula>(D9-$C$5)*$D$5</calculatedColumnFormula>
    </tableColumn>
    <tableColumn id="6" name="kosten" totalsRowFunction="sum" dataDxfId="1" totalsRowDxfId="0">
      <calculatedColumnFormula>SUM($B$4:$B$5,C9,E9)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24"/>
  <sheetViews>
    <sheetView topLeftCell="A7" workbookViewId="0">
      <selection activeCell="H5" sqref="H5"/>
    </sheetView>
  </sheetViews>
  <sheetFormatPr defaultRowHeight="14.4" x14ac:dyDescent="0.3"/>
  <cols>
    <col min="1" max="1" width="14.88671875" bestFit="1" customWidth="1"/>
    <col min="2" max="2" width="10" customWidth="1"/>
    <col min="3" max="3" width="10.109375" customWidth="1"/>
    <col min="4" max="4" width="10" customWidth="1"/>
    <col min="5" max="5" width="10.109375" customWidth="1"/>
    <col min="6" max="7" width="10" customWidth="1"/>
  </cols>
  <sheetData>
    <row r="1" spans="1:6" ht="28.8" x14ac:dyDescent="0.55000000000000004">
      <c r="A1" s="13" t="s">
        <v>2</v>
      </c>
      <c r="B1" s="13"/>
      <c r="C1" s="13"/>
      <c r="D1" s="13"/>
      <c r="E1" s="13"/>
      <c r="F1" s="13"/>
    </row>
    <row r="2" spans="1:6" x14ac:dyDescent="0.3">
      <c r="B2" s="1"/>
      <c r="C2" s="1"/>
      <c r="F2" s="1"/>
    </row>
    <row r="3" spans="1:6" s="6" customFormat="1" x14ac:dyDescent="0.3">
      <c r="A3" s="4"/>
      <c r="B3" s="5" t="s">
        <v>1</v>
      </c>
      <c r="C3" s="5" t="s">
        <v>5</v>
      </c>
      <c r="D3" s="5" t="s">
        <v>0</v>
      </c>
      <c r="E3" s="4"/>
      <c r="F3" s="4"/>
    </row>
    <row r="4" spans="1:6" x14ac:dyDescent="0.3">
      <c r="A4" s="2" t="s">
        <v>3</v>
      </c>
      <c r="B4" s="3">
        <v>5</v>
      </c>
      <c r="C4" s="8">
        <v>100</v>
      </c>
      <c r="D4" s="3">
        <v>0.03</v>
      </c>
      <c r="E4" s="9"/>
      <c r="F4" s="9"/>
    </row>
    <row r="5" spans="1:6" x14ac:dyDescent="0.3">
      <c r="A5" s="2" t="s">
        <v>4</v>
      </c>
      <c r="B5" s="3">
        <v>8</v>
      </c>
      <c r="C5" s="8">
        <v>500</v>
      </c>
      <c r="D5" s="3">
        <v>0.02</v>
      </c>
      <c r="E5" s="9"/>
      <c r="F5" s="9"/>
    </row>
    <row r="6" spans="1:6" x14ac:dyDescent="0.3">
      <c r="B6" s="1">
        <f>bellen+internet</f>
        <v>13</v>
      </c>
    </row>
    <row r="8" spans="1:6" s="7" customFormat="1" x14ac:dyDescent="0.3">
      <c r="A8" s="7" t="s">
        <v>24</v>
      </c>
      <c r="B8" s="7" t="s">
        <v>6</v>
      </c>
      <c r="C8" s="7" t="s">
        <v>25</v>
      </c>
      <c r="D8" s="7" t="s">
        <v>7</v>
      </c>
      <c r="E8" s="7" t="s">
        <v>26</v>
      </c>
      <c r="F8" s="7" t="s">
        <v>9</v>
      </c>
    </row>
    <row r="9" spans="1:6" x14ac:dyDescent="0.3">
      <c r="A9" t="s">
        <v>23</v>
      </c>
      <c r="B9">
        <v>159</v>
      </c>
      <c r="C9" s="11">
        <f t="shared" ref="C9:C20" si="0">(B9-$C$4)*$D$4</f>
        <v>1.77</v>
      </c>
      <c r="D9">
        <v>772</v>
      </c>
      <c r="E9" s="11">
        <f t="shared" ref="E9:E20" si="1">(D9-$C$5)*$D$5</f>
        <v>5.44</v>
      </c>
      <c r="F9" s="11">
        <f t="shared" ref="F9:F20" si="2">SUM($B$4:$B$5,C9,E9)</f>
        <v>20.21</v>
      </c>
    </row>
    <row r="10" spans="1:6" x14ac:dyDescent="0.3">
      <c r="A10" t="s">
        <v>14</v>
      </c>
      <c r="B10">
        <v>112</v>
      </c>
      <c r="C10" s="11">
        <f t="shared" si="0"/>
        <v>0.36</v>
      </c>
      <c r="D10">
        <v>736</v>
      </c>
      <c r="E10" s="11">
        <f t="shared" si="1"/>
        <v>4.72</v>
      </c>
      <c r="F10" s="11">
        <f t="shared" si="2"/>
        <v>18.079999999999998</v>
      </c>
    </row>
    <row r="11" spans="1:6" x14ac:dyDescent="0.3">
      <c r="A11" t="s">
        <v>17</v>
      </c>
      <c r="B11">
        <v>164</v>
      </c>
      <c r="C11" s="11">
        <f t="shared" si="0"/>
        <v>1.92</v>
      </c>
      <c r="D11">
        <v>729</v>
      </c>
      <c r="E11" s="11">
        <f t="shared" si="1"/>
        <v>4.58</v>
      </c>
      <c r="F11" s="11">
        <f t="shared" si="2"/>
        <v>19.5</v>
      </c>
    </row>
    <row r="12" spans="1:6" x14ac:dyDescent="0.3">
      <c r="A12" t="s">
        <v>19</v>
      </c>
      <c r="B12">
        <v>126</v>
      </c>
      <c r="C12" s="11">
        <f t="shared" si="0"/>
        <v>0.78</v>
      </c>
      <c r="D12">
        <v>686</v>
      </c>
      <c r="E12" s="11">
        <f t="shared" si="1"/>
        <v>3.72</v>
      </c>
      <c r="F12" s="11">
        <f t="shared" si="2"/>
        <v>17.5</v>
      </c>
    </row>
    <row r="13" spans="1:6" x14ac:dyDescent="0.3">
      <c r="A13" t="s">
        <v>13</v>
      </c>
      <c r="B13">
        <v>128</v>
      </c>
      <c r="C13" s="11">
        <f t="shared" si="0"/>
        <v>0.84</v>
      </c>
      <c r="D13">
        <v>682</v>
      </c>
      <c r="E13" s="11">
        <f t="shared" si="1"/>
        <v>3.64</v>
      </c>
      <c r="F13" s="11">
        <f t="shared" si="2"/>
        <v>17.48</v>
      </c>
    </row>
    <row r="14" spans="1:6" x14ac:dyDescent="0.3">
      <c r="A14" t="s">
        <v>18</v>
      </c>
      <c r="B14">
        <v>165</v>
      </c>
      <c r="C14" s="11">
        <f t="shared" si="0"/>
        <v>1.95</v>
      </c>
      <c r="D14">
        <v>629</v>
      </c>
      <c r="E14" s="11">
        <f t="shared" si="1"/>
        <v>2.58</v>
      </c>
      <c r="F14" s="11">
        <f t="shared" si="2"/>
        <v>17.53</v>
      </c>
    </row>
    <row r="15" spans="1:6" x14ac:dyDescent="0.3">
      <c r="A15" t="s">
        <v>22</v>
      </c>
      <c r="B15">
        <v>102</v>
      </c>
      <c r="C15" s="11">
        <f t="shared" si="0"/>
        <v>0.06</v>
      </c>
      <c r="D15">
        <v>620</v>
      </c>
      <c r="E15" s="11">
        <f t="shared" si="1"/>
        <v>2.4</v>
      </c>
      <c r="F15" s="11">
        <f t="shared" si="2"/>
        <v>15.46</v>
      </c>
    </row>
    <row r="16" spans="1:6" x14ac:dyDescent="0.3">
      <c r="A16" t="s">
        <v>21</v>
      </c>
      <c r="B16">
        <v>115</v>
      </c>
      <c r="C16" s="11">
        <f t="shared" si="0"/>
        <v>0.44999999999999996</v>
      </c>
      <c r="D16">
        <v>593</v>
      </c>
      <c r="E16" s="11">
        <f t="shared" si="1"/>
        <v>1.86</v>
      </c>
      <c r="F16" s="11">
        <f t="shared" si="2"/>
        <v>15.309999999999999</v>
      </c>
    </row>
    <row r="17" spans="1:6" x14ac:dyDescent="0.3">
      <c r="A17" t="s">
        <v>8</v>
      </c>
      <c r="B17">
        <v>155</v>
      </c>
      <c r="C17" s="11">
        <f t="shared" si="0"/>
        <v>1.65</v>
      </c>
      <c r="D17">
        <v>589</v>
      </c>
      <c r="E17" s="11">
        <f t="shared" si="1"/>
        <v>1.78</v>
      </c>
      <c r="F17" s="11">
        <f t="shared" si="2"/>
        <v>16.43</v>
      </c>
    </row>
    <row r="18" spans="1:6" x14ac:dyDescent="0.3">
      <c r="A18" t="s">
        <v>16</v>
      </c>
      <c r="B18">
        <v>137</v>
      </c>
      <c r="C18" s="11">
        <f t="shared" si="0"/>
        <v>1.1099999999999999</v>
      </c>
      <c r="D18">
        <v>589</v>
      </c>
      <c r="E18" s="11">
        <f t="shared" si="1"/>
        <v>1.78</v>
      </c>
      <c r="F18" s="11">
        <f t="shared" si="2"/>
        <v>15.889999999999999</v>
      </c>
    </row>
    <row r="19" spans="1:6" x14ac:dyDescent="0.3">
      <c r="A19" t="s">
        <v>15</v>
      </c>
      <c r="B19">
        <v>125</v>
      </c>
      <c r="C19" s="11">
        <f t="shared" si="0"/>
        <v>0.75</v>
      </c>
      <c r="D19">
        <v>582</v>
      </c>
      <c r="E19" s="11">
        <f t="shared" si="1"/>
        <v>1.6400000000000001</v>
      </c>
      <c r="F19" s="11">
        <f t="shared" si="2"/>
        <v>15.39</v>
      </c>
    </row>
    <row r="20" spans="1:6" x14ac:dyDescent="0.3">
      <c r="A20" t="s">
        <v>20</v>
      </c>
      <c r="B20">
        <v>113</v>
      </c>
      <c r="C20" s="11">
        <f t="shared" si="0"/>
        <v>0.39</v>
      </c>
      <c r="D20">
        <v>528</v>
      </c>
      <c r="E20" s="11">
        <f t="shared" si="1"/>
        <v>0.56000000000000005</v>
      </c>
      <c r="F20" s="11">
        <f t="shared" si="2"/>
        <v>13.950000000000001</v>
      </c>
    </row>
    <row r="21" spans="1:6" x14ac:dyDescent="0.3">
      <c r="A21" t="s">
        <v>27</v>
      </c>
      <c r="F21" s="11">
        <f>SUBTOTAL(109,Tabel1[kosten])</f>
        <v>202.72999999999996</v>
      </c>
    </row>
    <row r="23" spans="1:6" x14ac:dyDescent="0.3">
      <c r="A23" s="12" t="s">
        <v>28</v>
      </c>
      <c r="B23">
        <f>MIN(Tabel1[kosten])</f>
        <v>13.950000000000001</v>
      </c>
      <c r="C23" t="str">
        <f>LEFT(A20,3)</f>
        <v>sep</v>
      </c>
    </row>
    <row r="24" spans="1:6" x14ac:dyDescent="0.3">
      <c r="A24" s="12" t="s">
        <v>29</v>
      </c>
      <c r="B24">
        <f>MAX(Tabel1[kosten])</f>
        <v>20.21</v>
      </c>
      <c r="C24" t="str">
        <f>LEFT(A9,3)</f>
        <v>dec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32"/>
  <sheetViews>
    <sheetView tabSelected="1" topLeftCell="A4" workbookViewId="0">
      <selection activeCell="P30" sqref="P30"/>
    </sheetView>
  </sheetViews>
  <sheetFormatPr defaultRowHeight="14.4" x14ac:dyDescent="0.3"/>
  <cols>
    <col min="1" max="1" width="9.44140625" bestFit="1" customWidth="1"/>
    <col min="2" max="2" width="8.5546875" bestFit="1" customWidth="1"/>
    <col min="3" max="3" width="4" bestFit="1" customWidth="1"/>
    <col min="4" max="4" width="7.109375" bestFit="1" customWidth="1"/>
  </cols>
  <sheetData>
    <row r="1" spans="1:4" x14ac:dyDescent="0.3">
      <c r="A1" t="s">
        <v>10</v>
      </c>
      <c r="B1" t="s">
        <v>11</v>
      </c>
      <c r="C1" t="s">
        <v>7</v>
      </c>
      <c r="D1" t="s">
        <v>12</v>
      </c>
    </row>
    <row r="2" spans="1:4" x14ac:dyDescent="0.3">
      <c r="A2" s="10">
        <v>42370</v>
      </c>
      <c r="B2">
        <v>12</v>
      </c>
      <c r="C2">
        <v>128</v>
      </c>
      <c r="D2">
        <v>2.92</v>
      </c>
    </row>
    <row r="3" spans="1:4" x14ac:dyDescent="0.3">
      <c r="A3" s="10">
        <v>42371</v>
      </c>
      <c r="B3">
        <v>2</v>
      </c>
      <c r="C3">
        <v>26</v>
      </c>
      <c r="D3">
        <v>0.57999999999999996</v>
      </c>
    </row>
    <row r="4" spans="1:4" x14ac:dyDescent="0.3">
      <c r="A4" s="10">
        <v>42372</v>
      </c>
      <c r="B4">
        <v>0</v>
      </c>
      <c r="C4">
        <v>2</v>
      </c>
      <c r="D4">
        <v>0.04</v>
      </c>
    </row>
    <row r="5" spans="1:4" x14ac:dyDescent="0.3">
      <c r="A5" s="10">
        <v>42373</v>
      </c>
      <c r="B5">
        <v>3</v>
      </c>
      <c r="C5">
        <v>23</v>
      </c>
      <c r="D5">
        <v>0.55000000000000004</v>
      </c>
    </row>
    <row r="6" spans="1:4" x14ac:dyDescent="0.3">
      <c r="A6" s="10">
        <v>42374</v>
      </c>
      <c r="B6">
        <v>8</v>
      </c>
      <c r="C6">
        <v>21</v>
      </c>
      <c r="D6">
        <v>0.66</v>
      </c>
    </row>
    <row r="7" spans="1:4" x14ac:dyDescent="0.3">
      <c r="A7" s="10">
        <v>42375</v>
      </c>
      <c r="B7">
        <v>0</v>
      </c>
      <c r="C7">
        <v>12</v>
      </c>
      <c r="D7">
        <v>0.24</v>
      </c>
    </row>
    <row r="8" spans="1:4" x14ac:dyDescent="0.3">
      <c r="A8" s="10">
        <v>42376</v>
      </c>
      <c r="B8">
        <v>0</v>
      </c>
      <c r="C8">
        <v>2</v>
      </c>
      <c r="D8">
        <v>0.04</v>
      </c>
    </row>
    <row r="9" spans="1:4" x14ac:dyDescent="0.3">
      <c r="A9" s="10">
        <v>42377</v>
      </c>
      <c r="B9">
        <v>8</v>
      </c>
      <c r="C9">
        <v>23</v>
      </c>
      <c r="D9">
        <v>0.7</v>
      </c>
    </row>
    <row r="10" spans="1:4" x14ac:dyDescent="0.3">
      <c r="A10" s="10">
        <v>42378</v>
      </c>
      <c r="B10">
        <v>0</v>
      </c>
      <c r="C10">
        <v>24</v>
      </c>
      <c r="D10">
        <v>0.48</v>
      </c>
    </row>
    <row r="11" spans="1:4" x14ac:dyDescent="0.3">
      <c r="A11" s="10">
        <v>42379</v>
      </c>
      <c r="B11">
        <v>25</v>
      </c>
      <c r="C11">
        <v>23</v>
      </c>
      <c r="D11">
        <v>1.21</v>
      </c>
    </row>
    <row r="12" spans="1:4" x14ac:dyDescent="0.3">
      <c r="A12" s="10">
        <v>42380</v>
      </c>
      <c r="B12">
        <v>0</v>
      </c>
      <c r="C12">
        <v>14</v>
      </c>
      <c r="D12">
        <v>0.28000000000000003</v>
      </c>
    </row>
    <row r="13" spans="1:4" x14ac:dyDescent="0.3">
      <c r="A13" s="10">
        <v>42381</v>
      </c>
      <c r="B13">
        <v>0</v>
      </c>
      <c r="C13">
        <v>19</v>
      </c>
      <c r="D13">
        <v>0.38</v>
      </c>
    </row>
    <row r="14" spans="1:4" x14ac:dyDescent="0.3">
      <c r="A14" s="10">
        <v>42382</v>
      </c>
      <c r="B14">
        <v>0</v>
      </c>
      <c r="C14">
        <v>7</v>
      </c>
      <c r="D14">
        <v>0.14000000000000001</v>
      </c>
    </row>
    <row r="15" spans="1:4" x14ac:dyDescent="0.3">
      <c r="A15" s="10">
        <v>42383</v>
      </c>
      <c r="B15">
        <v>14</v>
      </c>
      <c r="C15">
        <v>9</v>
      </c>
      <c r="D15">
        <v>0.6</v>
      </c>
    </row>
    <row r="16" spans="1:4" x14ac:dyDescent="0.3">
      <c r="A16" s="10">
        <v>42384</v>
      </c>
      <c r="B16">
        <v>6</v>
      </c>
      <c r="C16">
        <v>25</v>
      </c>
      <c r="D16">
        <v>0.68</v>
      </c>
    </row>
    <row r="17" spans="1:4" x14ac:dyDescent="0.3">
      <c r="A17" s="10">
        <v>42385</v>
      </c>
      <c r="B17">
        <v>8</v>
      </c>
      <c r="C17">
        <v>16</v>
      </c>
      <c r="D17">
        <v>0.56000000000000005</v>
      </c>
    </row>
    <row r="18" spans="1:4" x14ac:dyDescent="0.3">
      <c r="A18" s="10">
        <v>42386</v>
      </c>
      <c r="B18">
        <v>0</v>
      </c>
      <c r="C18">
        <v>19</v>
      </c>
      <c r="D18">
        <v>0.38</v>
      </c>
    </row>
    <row r="19" spans="1:4" x14ac:dyDescent="0.3">
      <c r="A19" s="10">
        <v>42387</v>
      </c>
      <c r="B19">
        <v>3</v>
      </c>
      <c r="C19">
        <v>14</v>
      </c>
      <c r="D19">
        <v>0.37</v>
      </c>
    </row>
    <row r="20" spans="1:4" x14ac:dyDescent="0.3">
      <c r="A20" s="10">
        <v>42388</v>
      </c>
      <c r="B20">
        <v>6</v>
      </c>
      <c r="C20">
        <v>13</v>
      </c>
      <c r="D20">
        <v>0.44</v>
      </c>
    </row>
    <row r="21" spans="1:4" x14ac:dyDescent="0.3">
      <c r="A21" s="10">
        <v>42389</v>
      </c>
      <c r="B21">
        <v>0</v>
      </c>
      <c r="C21">
        <v>14</v>
      </c>
      <c r="D21">
        <v>0.28000000000000003</v>
      </c>
    </row>
    <row r="22" spans="1:4" x14ac:dyDescent="0.3">
      <c r="A22" s="10">
        <v>42390</v>
      </c>
      <c r="B22">
        <v>0</v>
      </c>
      <c r="C22">
        <v>6</v>
      </c>
      <c r="D22">
        <v>0.12</v>
      </c>
    </row>
    <row r="23" spans="1:4" x14ac:dyDescent="0.3">
      <c r="A23" s="10">
        <v>42391</v>
      </c>
      <c r="B23">
        <v>26</v>
      </c>
      <c r="C23">
        <v>9</v>
      </c>
      <c r="D23">
        <v>0.96</v>
      </c>
    </row>
    <row r="24" spans="1:4" x14ac:dyDescent="0.3">
      <c r="A24" s="10">
        <v>42392</v>
      </c>
      <c r="B24">
        <v>3</v>
      </c>
      <c r="C24">
        <v>5</v>
      </c>
      <c r="D24">
        <v>0.19</v>
      </c>
    </row>
    <row r="25" spans="1:4" x14ac:dyDescent="0.3">
      <c r="A25" s="10">
        <v>42393</v>
      </c>
      <c r="B25">
        <v>0</v>
      </c>
      <c r="C25">
        <v>0</v>
      </c>
      <c r="D25">
        <v>0</v>
      </c>
    </row>
    <row r="26" spans="1:4" x14ac:dyDescent="0.3">
      <c r="A26" s="10">
        <v>42394</v>
      </c>
      <c r="B26">
        <v>8</v>
      </c>
      <c r="C26">
        <v>4</v>
      </c>
      <c r="D26">
        <v>0.32</v>
      </c>
    </row>
    <row r="27" spans="1:4" x14ac:dyDescent="0.3">
      <c r="A27" s="10">
        <v>42395</v>
      </c>
      <c r="B27">
        <v>7</v>
      </c>
      <c r="C27">
        <v>8</v>
      </c>
      <c r="D27">
        <v>0.37</v>
      </c>
    </row>
    <row r="28" spans="1:4" x14ac:dyDescent="0.3">
      <c r="A28" s="10">
        <v>42396</v>
      </c>
      <c r="B28">
        <v>0</v>
      </c>
      <c r="C28">
        <v>21</v>
      </c>
      <c r="D28">
        <v>0.42</v>
      </c>
    </row>
    <row r="29" spans="1:4" x14ac:dyDescent="0.3">
      <c r="A29" s="10">
        <v>42397</v>
      </c>
      <c r="B29">
        <v>1</v>
      </c>
      <c r="C29">
        <v>45</v>
      </c>
      <c r="D29">
        <v>0.93</v>
      </c>
    </row>
    <row r="30" spans="1:4" x14ac:dyDescent="0.3">
      <c r="A30" s="10">
        <v>42398</v>
      </c>
      <c r="B30">
        <v>0</v>
      </c>
      <c r="C30">
        <v>7</v>
      </c>
      <c r="D30">
        <v>0.14000000000000001</v>
      </c>
    </row>
    <row r="31" spans="1:4" x14ac:dyDescent="0.3">
      <c r="A31" s="10">
        <v>42399</v>
      </c>
      <c r="B31">
        <v>9</v>
      </c>
      <c r="C31">
        <v>5</v>
      </c>
      <c r="D31">
        <v>0.37</v>
      </c>
    </row>
    <row r="32" spans="1:4" x14ac:dyDescent="0.3">
      <c r="A32" s="10">
        <v>42400</v>
      </c>
      <c r="B32">
        <v>6</v>
      </c>
      <c r="C32">
        <v>45</v>
      </c>
      <c r="D32">
        <v>1.08</v>
      </c>
    </row>
  </sheetData>
  <pageMargins left="0.7" right="0.7" top="0.75" bottom="0.75" header="0.3" footer="0.3"/>
  <pageSetup paperSize="9" scale="94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3</vt:i4>
      </vt:variant>
    </vt:vector>
  </HeadingPairs>
  <TitlesOfParts>
    <vt:vector size="5" baseType="lpstr">
      <vt:lpstr>2015</vt:lpstr>
      <vt:lpstr>januari</vt:lpstr>
      <vt:lpstr>bellen</vt:lpstr>
      <vt:lpstr>internet</vt:lpstr>
      <vt:lpstr>januari!Telefoonkosten_januari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Mara Kok</cp:lastModifiedBy>
  <cp:lastPrinted>2016-04-05T11:05:16Z</cp:lastPrinted>
  <dcterms:created xsi:type="dcterms:W3CDTF">2016-01-14T11:28:42Z</dcterms:created>
  <dcterms:modified xsi:type="dcterms:W3CDTF">2016-04-14T12:41:52Z</dcterms:modified>
</cp:coreProperties>
</file>