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ROJECTEN\MOS Boeken\Excel Basis\Oefeningenbundel MOS Excel 2016 en 2013\Oefenbestanden Oefeningenboek Excel\Resultaatbestanden Excel\"/>
    </mc:Choice>
  </mc:AlternateContent>
  <bookViews>
    <workbookView xWindow="0" yWindow="0" windowWidth="21228" windowHeight="9492" activeTab="1"/>
  </bookViews>
  <sheets>
    <sheet name="Grafiek 2014" sheetId="3" r:id="rId1"/>
    <sheet name="2011-2015" sheetId="1" r:id="rId2"/>
    <sheet name="2016" sheetId="2" r:id="rId3"/>
  </sheets>
  <definedNames>
    <definedName name="_xlnm.Print_Titles" localSheetId="1">'2011-2015'!$A:$A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16" i="1" l="1"/>
  <c r="A24" i="1" l="1"/>
  <c r="A21" i="1"/>
  <c r="A10" i="2"/>
  <c r="A2" i="2"/>
  <c r="C4" i="1"/>
  <c r="C5" i="1"/>
  <c r="C3" i="1"/>
  <c r="N12" i="1"/>
  <c r="N13" i="1"/>
  <c r="N11" i="1"/>
  <c r="E14" i="1" l="1"/>
  <c r="F14" i="1"/>
  <c r="G14" i="1"/>
  <c r="H14" i="1"/>
  <c r="I14" i="1"/>
  <c r="J14" i="1"/>
  <c r="K14" i="1"/>
  <c r="L14" i="1"/>
  <c r="M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D14" i="1"/>
  <c r="C14" i="1"/>
  <c r="B14" i="1"/>
  <c r="BJ14" i="1"/>
  <c r="AM6" i="1"/>
  <c r="AA6" i="1"/>
  <c r="O6" i="1"/>
  <c r="B6" i="1"/>
  <c r="N14" i="1" l="1"/>
  <c r="AY6" i="1"/>
</calcChain>
</file>

<file path=xl/sharedStrings.xml><?xml version="1.0" encoding="utf-8"?>
<sst xmlns="http://schemas.openxmlformats.org/spreadsheetml/2006/main" count="75" uniqueCount="26">
  <si>
    <t>huur</t>
  </si>
  <si>
    <t>gas, water, licht</t>
  </si>
  <si>
    <t>variabele lasten:</t>
  </si>
  <si>
    <t>boodschappen</t>
  </si>
  <si>
    <t>kleding</t>
  </si>
  <si>
    <t>overig</t>
  </si>
  <si>
    <t>totaal</t>
  </si>
  <si>
    <t>mei</t>
  </si>
  <si>
    <t>januari</t>
  </si>
  <si>
    <t>februari</t>
  </si>
  <si>
    <t>maart</t>
  </si>
  <si>
    <t>april</t>
  </si>
  <si>
    <t>juni</t>
  </si>
  <si>
    <t>juli</t>
  </si>
  <si>
    <t>augustus</t>
  </si>
  <si>
    <t>september</t>
  </si>
  <si>
    <t>oktober</t>
  </si>
  <si>
    <t>november</t>
  </si>
  <si>
    <t>december</t>
  </si>
  <si>
    <t>vaste lasten:</t>
  </si>
  <si>
    <t>verzekeringen</t>
  </si>
  <si>
    <t>Gemiddeld</t>
  </si>
  <si>
    <t>Gem. &gt; 250</t>
  </si>
  <si>
    <t>Datum</t>
  </si>
  <si>
    <t>Vaste lasten</t>
  </si>
  <si>
    <t>Variabele lasten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</si>
</sst>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9" fontId="0" fillId="0" borderId="0" xfId="1" applyFont="1"/>
    <xf numFmtId="44" fontId="0" fillId="0" borderId="0" xfId="2" applyFont="1"/>
    <xf numFmtId="0" fontId="3" fillId="0" borderId="0" xfId="0" applyFont="1"/>
    <xf numFmtId="0" fontId="4" fillId="0" borderId="0" xfId="0" applyFont="1"/>
    <xf numFmtId="0" fontId="5" fillId="0" borderId="0" xfId="3"/>
    <xf numFmtId="44" fontId="0" fillId="0" borderId="0" xfId="0" applyNumberFormat="1"/>
    <xf numFmtId="0" fontId="0" fillId="0" borderId="0" xfId="0" applyAlignment="1">
      <alignment wrapText="1"/>
    </xf>
  </cellXfs>
  <cellStyles count="4">
    <cellStyle name="Hyperlink" xfId="3" builtinId="8"/>
    <cellStyle name="Procent" xfId="1" builtinId="5"/>
    <cellStyle name="Standaard" xfId="0" builtinId="0"/>
    <cellStyle name="Valuta" xfId="2" builtinId="4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Variabele kosten 2014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'2011-2015'!$AM$9:$AX$9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augustus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'2011-2015'!$AM$11:$AX$11</c:f>
              <c:numCache>
                <c:formatCode>_("€"* #,##0.00_);_("€"* \(#,##0.00\);_("€"* "-"??_);_(@_)</c:formatCode>
                <c:ptCount val="12"/>
                <c:pt idx="0">
                  <c:v>125</c:v>
                </c:pt>
                <c:pt idx="1">
                  <c:v>130</c:v>
                </c:pt>
                <c:pt idx="2">
                  <c:v>140</c:v>
                </c:pt>
                <c:pt idx="3">
                  <c:v>125</c:v>
                </c:pt>
                <c:pt idx="4">
                  <c:v>130</c:v>
                </c:pt>
                <c:pt idx="5">
                  <c:v>140</c:v>
                </c:pt>
                <c:pt idx="6">
                  <c:v>125</c:v>
                </c:pt>
                <c:pt idx="7">
                  <c:v>130</c:v>
                </c:pt>
                <c:pt idx="8">
                  <c:v>140</c:v>
                </c:pt>
                <c:pt idx="9">
                  <c:v>125</c:v>
                </c:pt>
                <c:pt idx="10">
                  <c:v>130</c:v>
                </c:pt>
                <c:pt idx="11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CC-4CF6-8A8B-9656065E64B4}"/>
            </c:ext>
          </c:extLst>
        </c:ser>
        <c:ser>
          <c:idx val="2"/>
          <c:order val="2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'2011-2015'!$AM$9:$AX$9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augustus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'2011-2015'!$AM$12:$AX$12</c:f>
              <c:numCache>
                <c:formatCode>_("€"* #,##0.00_);_("€"* \(#,##0.00\);_("€"* "-"??_);_(@_)</c:formatCode>
                <c:ptCount val="12"/>
                <c:pt idx="0">
                  <c:v>25</c:v>
                </c:pt>
                <c:pt idx="1">
                  <c:v>55</c:v>
                </c:pt>
                <c:pt idx="2">
                  <c:v>80</c:v>
                </c:pt>
                <c:pt idx="3">
                  <c:v>25</c:v>
                </c:pt>
                <c:pt idx="4">
                  <c:v>55</c:v>
                </c:pt>
                <c:pt idx="5">
                  <c:v>80</c:v>
                </c:pt>
                <c:pt idx="6">
                  <c:v>25</c:v>
                </c:pt>
                <c:pt idx="7">
                  <c:v>55</c:v>
                </c:pt>
                <c:pt idx="8">
                  <c:v>80</c:v>
                </c:pt>
                <c:pt idx="9">
                  <c:v>25</c:v>
                </c:pt>
                <c:pt idx="10">
                  <c:v>55</c:v>
                </c:pt>
                <c:pt idx="11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CC-4CF6-8A8B-9656065E64B4}"/>
            </c:ext>
          </c:extLst>
        </c:ser>
        <c:ser>
          <c:idx val="3"/>
          <c:order val="3"/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'2011-2015'!$AM$9:$AX$9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augustus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'2011-2015'!$AM$13:$AX$13</c:f>
              <c:numCache>
                <c:formatCode>_("€"* #,##0.00_);_("€"* \(#,##0.00\);_("€"* "-"??_);_(@_)</c:formatCode>
                <c:ptCount val="12"/>
                <c:pt idx="0">
                  <c:v>70</c:v>
                </c:pt>
                <c:pt idx="1">
                  <c:v>90</c:v>
                </c:pt>
                <c:pt idx="2">
                  <c:v>110</c:v>
                </c:pt>
                <c:pt idx="3">
                  <c:v>70</c:v>
                </c:pt>
                <c:pt idx="4">
                  <c:v>90</c:v>
                </c:pt>
                <c:pt idx="5">
                  <c:v>110</c:v>
                </c:pt>
                <c:pt idx="6">
                  <c:v>70</c:v>
                </c:pt>
                <c:pt idx="7">
                  <c:v>90</c:v>
                </c:pt>
                <c:pt idx="8">
                  <c:v>110</c:v>
                </c:pt>
                <c:pt idx="9">
                  <c:v>70</c:v>
                </c:pt>
                <c:pt idx="10">
                  <c:v>90</c:v>
                </c:pt>
                <c:pt idx="11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CC-4CF6-8A8B-9656065E64B4}"/>
            </c:ext>
          </c:extLst>
        </c:ser>
        <c:ser>
          <c:idx val="4"/>
          <c:order val="4"/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'2011-2015'!$AM$9:$AX$9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augustus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'2011-2015'!$AM$14:$AX$14</c:f>
              <c:numCache>
                <c:formatCode>_("€"* #,##0.00_);_("€"* \(#,##0.00\);_("€"* "-"??_);_(@_)</c:formatCode>
                <c:ptCount val="12"/>
                <c:pt idx="0">
                  <c:v>220</c:v>
                </c:pt>
                <c:pt idx="1">
                  <c:v>275</c:v>
                </c:pt>
                <c:pt idx="2">
                  <c:v>330</c:v>
                </c:pt>
                <c:pt idx="3">
                  <c:v>220</c:v>
                </c:pt>
                <c:pt idx="4">
                  <c:v>275</c:v>
                </c:pt>
                <c:pt idx="5">
                  <c:v>330</c:v>
                </c:pt>
                <c:pt idx="6">
                  <c:v>220</c:v>
                </c:pt>
                <c:pt idx="7">
                  <c:v>275</c:v>
                </c:pt>
                <c:pt idx="8">
                  <c:v>330</c:v>
                </c:pt>
                <c:pt idx="9">
                  <c:v>220</c:v>
                </c:pt>
                <c:pt idx="10">
                  <c:v>275</c:v>
                </c:pt>
                <c:pt idx="11">
                  <c:v>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CC-4CF6-8A8B-9656065E64B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182904232"/>
        <c:axId val="18290095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nl-N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'2011-2015'!$AM$9:$AX$9</c15:sqref>
                        </c15:formulaRef>
                      </c:ext>
                    </c:extLst>
                    <c:strCache>
                      <c:ptCount val="12"/>
                      <c:pt idx="0">
                        <c:v>januari</c:v>
                      </c:pt>
                      <c:pt idx="1">
                        <c:v>februari</c:v>
                      </c:pt>
                      <c:pt idx="2">
                        <c:v>maart</c:v>
                      </c:pt>
                      <c:pt idx="3">
                        <c:v>april</c:v>
                      </c:pt>
                      <c:pt idx="4">
                        <c:v>mei</c:v>
                      </c:pt>
                      <c:pt idx="5">
                        <c:v>juni</c:v>
                      </c:pt>
                      <c:pt idx="6">
                        <c:v>juli</c:v>
                      </c:pt>
                      <c:pt idx="7">
                        <c:v>augustus</c:v>
                      </c:pt>
                      <c:pt idx="8">
                        <c:v>september</c:v>
                      </c:pt>
                      <c:pt idx="9">
                        <c:v>oktober</c:v>
                      </c:pt>
                      <c:pt idx="10">
                        <c:v>november</c:v>
                      </c:pt>
                      <c:pt idx="11">
                        <c:v>december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'2011-2015'!$AM$10:$AX$10</c15:sqref>
                        </c15:formulaRef>
                      </c:ext>
                    </c:extLst>
                    <c:numCache>
                      <c:formatCode>General</c:formatCode>
                      <c:ptCount val="1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BBCC-4CF6-8A8B-9656065E64B4}"/>
                  </c:ext>
                </c:extLst>
              </c15:ser>
            </c15:filteredBarSeries>
          </c:ext>
        </c:extLst>
      </c:barChart>
      <c:catAx>
        <c:axId val="182904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82900952"/>
        <c:crosses val="autoZero"/>
        <c:auto val="1"/>
        <c:lblAlgn val="ctr"/>
        <c:lblOffset val="100"/>
        <c:noMultiLvlLbl val="0"/>
      </c:catAx>
      <c:valAx>
        <c:axId val="182900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82904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459" cy="6065108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3" name="Jaar2012" displayName="Jaar2012" ref="O9:Z14" totalsRowShown="0" dataDxfId="12" dataCellStyle="Valuta">
  <autoFilter ref="O9:Z14"/>
  <tableColumns count="12">
    <tableColumn id="1" name="januari" dataDxfId="11" dataCellStyle="Valuta"/>
    <tableColumn id="2" name="februari" dataDxfId="10" dataCellStyle="Valuta"/>
    <tableColumn id="3" name="maart" dataDxfId="9" dataCellStyle="Valuta"/>
    <tableColumn id="4" name="april" dataDxfId="8" dataCellStyle="Valuta"/>
    <tableColumn id="5" name="mei" dataDxfId="7" dataCellStyle="Valuta"/>
    <tableColumn id="6" name="juni" dataDxfId="6" dataCellStyle="Valuta"/>
    <tableColumn id="7" name="juli" dataDxfId="5" dataCellStyle="Valuta"/>
    <tableColumn id="8" name="augustus" dataDxfId="4" dataCellStyle="Valuta"/>
    <tableColumn id="9" name="september" dataDxfId="3" dataCellStyle="Valuta"/>
    <tableColumn id="10" name="oktober" dataDxfId="2" dataCellStyle="Valuta"/>
    <tableColumn id="11" name="november" dataDxfId="1" dataCellStyle="Valuta"/>
    <tableColumn id="12" name="december" dataDxfId="0" dataCellStyle="Valut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24"/>
  <sheetViews>
    <sheetView tabSelected="1" zoomScaleNormal="100" workbookViewId="0">
      <pane xSplit="1" topLeftCell="AH1" activePane="topRight" state="frozen"/>
      <selection pane="topRight" activeCell="AL17" sqref="AL17"/>
    </sheetView>
  </sheetViews>
  <sheetFormatPr defaultColWidth="10.33203125" defaultRowHeight="14.4" outlineLevelCol="1" x14ac:dyDescent="0.3"/>
  <cols>
    <col min="1" max="1" width="19.44140625" bestFit="1" customWidth="1"/>
    <col min="2" max="2" width="10.44140625" customWidth="1" outlineLevel="1"/>
    <col min="3" max="13" width="10.33203125" customWidth="1" outlineLevel="1"/>
    <col min="14" max="14" width="10.88671875" customWidth="1" outlineLevel="1"/>
    <col min="22" max="22" width="11" customWidth="1"/>
    <col min="23" max="23" width="12.88671875" customWidth="1"/>
    <col min="25" max="25" width="12.33203125" customWidth="1"/>
    <col min="26" max="26" width="12.109375" customWidth="1"/>
  </cols>
  <sheetData>
    <row r="1" spans="1:62" x14ac:dyDescent="0.3">
      <c r="B1">
        <v>2011</v>
      </c>
      <c r="O1">
        <v>2012</v>
      </c>
      <c r="AA1">
        <v>2013</v>
      </c>
      <c r="AM1">
        <v>2014</v>
      </c>
      <c r="AY1">
        <v>2015</v>
      </c>
    </row>
    <row r="2" spans="1:62" ht="18" x14ac:dyDescent="0.35">
      <c r="A2" s="1" t="s">
        <v>19</v>
      </c>
    </row>
    <row r="3" spans="1:62" x14ac:dyDescent="0.3">
      <c r="A3" t="s">
        <v>0</v>
      </c>
      <c r="B3" s="3">
        <v>490</v>
      </c>
      <c r="C3" s="2">
        <f>B3/$B$6</f>
        <v>0.60493827160493829</v>
      </c>
      <c r="O3" s="3">
        <v>515</v>
      </c>
      <c r="AA3" s="3">
        <v>530</v>
      </c>
      <c r="AM3" s="3">
        <v>540</v>
      </c>
      <c r="AY3" s="3">
        <v>550</v>
      </c>
    </row>
    <row r="4" spans="1:62" x14ac:dyDescent="0.3">
      <c r="A4" t="s">
        <v>1</v>
      </c>
      <c r="B4" s="3">
        <v>160</v>
      </c>
      <c r="C4" s="2">
        <f t="shared" ref="C4:C5" si="0">B4/$B$6</f>
        <v>0.19753086419753085</v>
      </c>
      <c r="O4" s="3">
        <v>180</v>
      </c>
      <c r="AA4" s="3">
        <v>190</v>
      </c>
      <c r="AM4" s="3">
        <v>200</v>
      </c>
      <c r="AY4" s="3">
        <v>180</v>
      </c>
    </row>
    <row r="5" spans="1:62" x14ac:dyDescent="0.3">
      <c r="A5" t="s">
        <v>20</v>
      </c>
      <c r="B5" s="3">
        <v>160</v>
      </c>
      <c r="C5" s="2">
        <f t="shared" si="0"/>
        <v>0.19753086419753085</v>
      </c>
      <c r="O5" s="3">
        <v>170</v>
      </c>
      <c r="AA5" s="3">
        <v>180</v>
      </c>
      <c r="AM5" s="3">
        <v>190</v>
      </c>
      <c r="AY5" s="3">
        <v>200</v>
      </c>
    </row>
    <row r="6" spans="1:62" x14ac:dyDescent="0.3">
      <c r="A6" t="s">
        <v>6</v>
      </c>
      <c r="B6" s="3">
        <f>SUM(B3:B5)</f>
        <v>810</v>
      </c>
      <c r="O6" s="3">
        <f>SUM(O3:O5)</f>
        <v>865</v>
      </c>
      <c r="AA6" s="3">
        <f>SUM(AA3:AA5)</f>
        <v>900</v>
      </c>
      <c r="AM6" s="3">
        <f>SUM(AM3:AM5)</f>
        <v>930</v>
      </c>
      <c r="AY6" s="3">
        <f>SUM(AY3:AY5)</f>
        <v>930</v>
      </c>
    </row>
    <row r="9" spans="1:62" x14ac:dyDescent="0.3">
      <c r="B9" t="s">
        <v>8</v>
      </c>
      <c r="C9" t="s">
        <v>9</v>
      </c>
      <c r="D9" t="s">
        <v>10</v>
      </c>
      <c r="E9" t="s">
        <v>11</v>
      </c>
      <c r="F9" t="s">
        <v>7</v>
      </c>
      <c r="G9" t="s">
        <v>12</v>
      </c>
      <c r="H9" t="s">
        <v>13</v>
      </c>
      <c r="I9" t="s">
        <v>14</v>
      </c>
      <c r="J9" t="s">
        <v>15</v>
      </c>
      <c r="K9" t="s">
        <v>16</v>
      </c>
      <c r="L9" t="s">
        <v>17</v>
      </c>
      <c r="M9" t="s">
        <v>18</v>
      </c>
      <c r="N9" s="5" t="s">
        <v>21</v>
      </c>
      <c r="O9" t="s">
        <v>8</v>
      </c>
      <c r="P9" t="s">
        <v>9</v>
      </c>
      <c r="Q9" t="s">
        <v>10</v>
      </c>
      <c r="R9" t="s">
        <v>11</v>
      </c>
      <c r="S9" t="s">
        <v>7</v>
      </c>
      <c r="T9" t="s">
        <v>12</v>
      </c>
      <c r="U9" t="s">
        <v>13</v>
      </c>
      <c r="V9" t="s">
        <v>14</v>
      </c>
      <c r="W9" t="s">
        <v>15</v>
      </c>
      <c r="X9" t="s">
        <v>16</v>
      </c>
      <c r="Y9" t="s">
        <v>17</v>
      </c>
      <c r="Z9" t="s">
        <v>18</v>
      </c>
      <c r="AA9" t="s">
        <v>8</v>
      </c>
      <c r="AB9" t="s">
        <v>9</v>
      </c>
      <c r="AC9" t="s">
        <v>10</v>
      </c>
      <c r="AD9" t="s">
        <v>11</v>
      </c>
      <c r="AE9" t="s">
        <v>7</v>
      </c>
      <c r="AF9" t="s">
        <v>12</v>
      </c>
      <c r="AG9" t="s">
        <v>13</v>
      </c>
      <c r="AH9" t="s">
        <v>14</v>
      </c>
      <c r="AI9" t="s">
        <v>15</v>
      </c>
      <c r="AJ9" t="s">
        <v>16</v>
      </c>
      <c r="AK9" t="s">
        <v>17</v>
      </c>
      <c r="AL9" t="s">
        <v>18</v>
      </c>
      <c r="AM9" t="s">
        <v>8</v>
      </c>
      <c r="AN9" t="s">
        <v>9</v>
      </c>
      <c r="AO9" t="s">
        <v>10</v>
      </c>
      <c r="AP9" t="s">
        <v>11</v>
      </c>
      <c r="AQ9" t="s">
        <v>7</v>
      </c>
      <c r="AR9" t="s">
        <v>12</v>
      </c>
      <c r="AS9" t="s">
        <v>13</v>
      </c>
      <c r="AT9" t="s">
        <v>14</v>
      </c>
      <c r="AU9" t="s">
        <v>15</v>
      </c>
      <c r="AV9" t="s">
        <v>16</v>
      </c>
      <c r="AW9" t="s">
        <v>17</v>
      </c>
      <c r="AX9" t="s">
        <v>18</v>
      </c>
      <c r="AY9" t="s">
        <v>8</v>
      </c>
      <c r="AZ9" t="s">
        <v>9</v>
      </c>
      <c r="BA9" t="s">
        <v>10</v>
      </c>
      <c r="BB9" t="s">
        <v>11</v>
      </c>
      <c r="BC9" t="s">
        <v>7</v>
      </c>
      <c r="BD9" t="s">
        <v>12</v>
      </c>
      <c r="BE9" t="s">
        <v>13</v>
      </c>
      <c r="BF9" t="s">
        <v>14</v>
      </c>
      <c r="BG9" t="s">
        <v>15</v>
      </c>
      <c r="BH9" t="s">
        <v>16</v>
      </c>
      <c r="BI9" t="s">
        <v>17</v>
      </c>
      <c r="BJ9" t="s">
        <v>18</v>
      </c>
    </row>
    <row r="10" spans="1:62" ht="18" x14ac:dyDescent="0.35">
      <c r="A10" s="1" t="s">
        <v>2</v>
      </c>
    </row>
    <row r="11" spans="1:62" x14ac:dyDescent="0.3">
      <c r="A11" t="s">
        <v>3</v>
      </c>
      <c r="B11" s="3">
        <v>90</v>
      </c>
      <c r="C11" s="3">
        <v>95</v>
      </c>
      <c r="D11" s="3">
        <v>85</v>
      </c>
      <c r="E11" s="3">
        <v>90</v>
      </c>
      <c r="F11" s="3">
        <v>95</v>
      </c>
      <c r="G11" s="3">
        <v>85</v>
      </c>
      <c r="H11" s="3">
        <v>90</v>
      </c>
      <c r="I11" s="3">
        <v>95</v>
      </c>
      <c r="J11" s="3">
        <v>85</v>
      </c>
      <c r="K11" s="3">
        <v>90</v>
      </c>
      <c r="L11" s="3">
        <v>95</v>
      </c>
      <c r="M11" s="3">
        <v>105</v>
      </c>
      <c r="N11" s="3">
        <f>AVERAGE(B11:M11)</f>
        <v>91.666666666666671</v>
      </c>
      <c r="O11" s="3">
        <v>95</v>
      </c>
      <c r="P11" s="3">
        <v>100</v>
      </c>
      <c r="Q11" s="3">
        <v>90</v>
      </c>
      <c r="R11" s="3">
        <v>95</v>
      </c>
      <c r="S11" s="3">
        <v>100</v>
      </c>
      <c r="T11" s="3">
        <v>90</v>
      </c>
      <c r="U11" s="3">
        <v>95</v>
      </c>
      <c r="V11" s="3">
        <v>100</v>
      </c>
      <c r="W11" s="3">
        <v>90</v>
      </c>
      <c r="X11" s="3">
        <v>95</v>
      </c>
      <c r="Y11" s="3">
        <v>100</v>
      </c>
      <c r="Z11" s="3">
        <v>90</v>
      </c>
      <c r="AA11" s="3">
        <v>105</v>
      </c>
      <c r="AB11" s="3">
        <v>120</v>
      </c>
      <c r="AC11" s="3">
        <v>110</v>
      </c>
      <c r="AD11" s="3">
        <v>105</v>
      </c>
      <c r="AE11" s="3">
        <v>120</v>
      </c>
      <c r="AF11" s="3">
        <v>110</v>
      </c>
      <c r="AG11" s="3">
        <v>105</v>
      </c>
      <c r="AH11" s="3">
        <v>120</v>
      </c>
      <c r="AI11" s="3">
        <v>110</v>
      </c>
      <c r="AJ11" s="3">
        <v>105</v>
      </c>
      <c r="AK11" s="3">
        <v>120</v>
      </c>
      <c r="AL11" s="3">
        <v>110</v>
      </c>
      <c r="AM11" s="3">
        <v>125</v>
      </c>
      <c r="AN11" s="3">
        <v>130</v>
      </c>
      <c r="AO11" s="3">
        <v>140</v>
      </c>
      <c r="AP11" s="3">
        <v>125</v>
      </c>
      <c r="AQ11" s="3">
        <v>130</v>
      </c>
      <c r="AR11" s="3">
        <v>140</v>
      </c>
      <c r="AS11" s="3">
        <v>125</v>
      </c>
      <c r="AT11" s="3">
        <v>130</v>
      </c>
      <c r="AU11" s="3">
        <v>140</v>
      </c>
      <c r="AV11" s="3">
        <v>125</v>
      </c>
      <c r="AW11" s="3">
        <v>130</v>
      </c>
      <c r="AX11" s="3">
        <v>140</v>
      </c>
      <c r="AY11" s="3">
        <v>140</v>
      </c>
      <c r="AZ11" s="3">
        <v>150</v>
      </c>
      <c r="BA11" s="3">
        <v>160</v>
      </c>
      <c r="BB11" s="3">
        <v>140</v>
      </c>
      <c r="BC11" s="3">
        <v>150</v>
      </c>
      <c r="BD11" s="3">
        <v>160</v>
      </c>
      <c r="BE11" s="3">
        <v>140</v>
      </c>
      <c r="BF11" s="3">
        <v>150</v>
      </c>
      <c r="BG11" s="3">
        <v>160</v>
      </c>
      <c r="BH11" s="3">
        <v>140</v>
      </c>
      <c r="BI11" s="3">
        <v>150</v>
      </c>
      <c r="BJ11" s="3">
        <v>160</v>
      </c>
    </row>
    <row r="12" spans="1:62" x14ac:dyDescent="0.3">
      <c r="A12" t="s">
        <v>4</v>
      </c>
      <c r="B12" s="3">
        <v>20</v>
      </c>
      <c r="C12" s="3">
        <v>50</v>
      </c>
      <c r="D12" s="3">
        <v>0</v>
      </c>
      <c r="E12" s="3">
        <v>20</v>
      </c>
      <c r="F12" s="3">
        <v>50</v>
      </c>
      <c r="G12" s="3">
        <v>0</v>
      </c>
      <c r="H12" s="3">
        <v>20</v>
      </c>
      <c r="I12" s="3">
        <v>50</v>
      </c>
      <c r="J12" s="3">
        <v>0</v>
      </c>
      <c r="K12" s="3">
        <v>20</v>
      </c>
      <c r="L12" s="3">
        <v>50</v>
      </c>
      <c r="M12" s="3">
        <v>0</v>
      </c>
      <c r="N12" s="3">
        <f t="shared" ref="N12:N14" si="1">AVERAGE(B12:M12)</f>
        <v>23.333333333333332</v>
      </c>
      <c r="O12" s="3">
        <v>30</v>
      </c>
      <c r="P12" s="3">
        <v>60</v>
      </c>
      <c r="Q12" s="3">
        <v>10</v>
      </c>
      <c r="R12" s="3">
        <v>30</v>
      </c>
      <c r="S12" s="3">
        <v>60</v>
      </c>
      <c r="T12" s="3">
        <v>10</v>
      </c>
      <c r="U12" s="3">
        <v>30</v>
      </c>
      <c r="V12" s="3">
        <v>60</v>
      </c>
      <c r="W12" s="3">
        <v>10</v>
      </c>
      <c r="X12" s="3">
        <v>30</v>
      </c>
      <c r="Y12" s="3">
        <v>60</v>
      </c>
      <c r="Z12" s="3">
        <v>10</v>
      </c>
      <c r="AA12" s="3">
        <v>35</v>
      </c>
      <c r="AB12" s="3">
        <v>50</v>
      </c>
      <c r="AC12" s="3">
        <v>70</v>
      </c>
      <c r="AD12" s="3">
        <v>35</v>
      </c>
      <c r="AE12" s="3">
        <v>50</v>
      </c>
      <c r="AF12" s="3">
        <v>70</v>
      </c>
      <c r="AG12" s="3">
        <v>35</v>
      </c>
      <c r="AH12" s="3">
        <v>50</v>
      </c>
      <c r="AI12" s="3">
        <v>70</v>
      </c>
      <c r="AJ12" s="3">
        <v>35</v>
      </c>
      <c r="AK12" s="3">
        <v>50</v>
      </c>
      <c r="AL12" s="3">
        <v>70</v>
      </c>
      <c r="AM12" s="3">
        <v>25</v>
      </c>
      <c r="AN12" s="3">
        <v>55</v>
      </c>
      <c r="AO12" s="3">
        <v>80</v>
      </c>
      <c r="AP12" s="3">
        <v>25</v>
      </c>
      <c r="AQ12" s="3">
        <v>55</v>
      </c>
      <c r="AR12" s="3">
        <v>80</v>
      </c>
      <c r="AS12" s="3">
        <v>25</v>
      </c>
      <c r="AT12" s="3">
        <v>55</v>
      </c>
      <c r="AU12" s="3">
        <v>80</v>
      </c>
      <c r="AV12" s="3">
        <v>25</v>
      </c>
      <c r="AW12" s="3">
        <v>55</v>
      </c>
      <c r="AX12" s="3">
        <v>80</v>
      </c>
      <c r="AY12" s="3">
        <v>30</v>
      </c>
      <c r="AZ12" s="3">
        <v>60</v>
      </c>
      <c r="BA12" s="3">
        <v>90</v>
      </c>
      <c r="BB12" s="3">
        <v>30</v>
      </c>
      <c r="BC12" s="3">
        <v>60</v>
      </c>
      <c r="BD12" s="3">
        <v>90</v>
      </c>
      <c r="BE12" s="3">
        <v>30</v>
      </c>
      <c r="BF12" s="3">
        <v>60</v>
      </c>
      <c r="BG12" s="3">
        <v>90</v>
      </c>
      <c r="BH12" s="3">
        <v>30</v>
      </c>
      <c r="BI12" s="3">
        <v>60</v>
      </c>
      <c r="BJ12" s="3">
        <v>90</v>
      </c>
    </row>
    <row r="13" spans="1:62" x14ac:dyDescent="0.3">
      <c r="A13" t="s">
        <v>5</v>
      </c>
      <c r="B13" s="3">
        <v>50</v>
      </c>
      <c r="C13" s="3">
        <v>20</v>
      </c>
      <c r="D13" s="3">
        <v>30</v>
      </c>
      <c r="E13" s="3">
        <v>50</v>
      </c>
      <c r="F13" s="3">
        <v>20</v>
      </c>
      <c r="G13" s="3">
        <v>30</v>
      </c>
      <c r="H13" s="3">
        <v>50</v>
      </c>
      <c r="I13" s="3">
        <v>20</v>
      </c>
      <c r="J13" s="3">
        <v>30</v>
      </c>
      <c r="K13" s="3">
        <v>50</v>
      </c>
      <c r="L13" s="3">
        <v>20</v>
      </c>
      <c r="M13" s="3">
        <v>30</v>
      </c>
      <c r="N13" s="3">
        <f t="shared" si="1"/>
        <v>33.333333333333336</v>
      </c>
      <c r="O13" s="3">
        <v>60</v>
      </c>
      <c r="P13" s="3">
        <v>30</v>
      </c>
      <c r="Q13" s="3">
        <v>40</v>
      </c>
      <c r="R13" s="3">
        <v>60</v>
      </c>
      <c r="S13" s="3">
        <v>30</v>
      </c>
      <c r="T13" s="3">
        <v>40</v>
      </c>
      <c r="U13" s="3">
        <v>60</v>
      </c>
      <c r="V13" s="3">
        <v>30</v>
      </c>
      <c r="W13" s="3">
        <v>40</v>
      </c>
      <c r="X13" s="3">
        <v>60</v>
      </c>
      <c r="Y13" s="3">
        <v>30</v>
      </c>
      <c r="Z13" s="3">
        <v>40</v>
      </c>
      <c r="AA13" s="3">
        <v>60</v>
      </c>
      <c r="AB13" s="3">
        <v>80</v>
      </c>
      <c r="AC13" s="3">
        <v>100</v>
      </c>
      <c r="AD13" s="3">
        <v>60</v>
      </c>
      <c r="AE13" s="3">
        <v>80</v>
      </c>
      <c r="AF13" s="3">
        <v>100</v>
      </c>
      <c r="AG13" s="3">
        <v>60</v>
      </c>
      <c r="AH13" s="3">
        <v>80</v>
      </c>
      <c r="AI13" s="3">
        <v>100</v>
      </c>
      <c r="AJ13" s="3">
        <v>60</v>
      </c>
      <c r="AK13" s="3">
        <v>80</v>
      </c>
      <c r="AL13" s="3">
        <v>100</v>
      </c>
      <c r="AM13" s="3">
        <v>70</v>
      </c>
      <c r="AN13" s="3">
        <v>90</v>
      </c>
      <c r="AO13" s="3">
        <v>110</v>
      </c>
      <c r="AP13" s="3">
        <v>70</v>
      </c>
      <c r="AQ13" s="3">
        <v>90</v>
      </c>
      <c r="AR13" s="3">
        <v>110</v>
      </c>
      <c r="AS13" s="3">
        <v>70</v>
      </c>
      <c r="AT13" s="3">
        <v>90</v>
      </c>
      <c r="AU13" s="3">
        <v>110</v>
      </c>
      <c r="AV13" s="3">
        <v>70</v>
      </c>
      <c r="AW13" s="3">
        <v>90</v>
      </c>
      <c r="AX13" s="3">
        <v>110</v>
      </c>
      <c r="AY13" s="3">
        <v>80</v>
      </c>
      <c r="AZ13" s="3">
        <v>100</v>
      </c>
      <c r="BA13" s="3">
        <v>120</v>
      </c>
      <c r="BB13" s="3">
        <v>80</v>
      </c>
      <c r="BC13" s="3">
        <v>100</v>
      </c>
      <c r="BD13" s="3">
        <v>120</v>
      </c>
      <c r="BE13" s="3">
        <v>80</v>
      </c>
      <c r="BF13" s="3">
        <v>100</v>
      </c>
      <c r="BG13" s="3">
        <v>120</v>
      </c>
      <c r="BH13" s="3">
        <v>80</v>
      </c>
      <c r="BI13" s="3">
        <v>100</v>
      </c>
      <c r="BJ13" s="3">
        <v>120</v>
      </c>
    </row>
    <row r="14" spans="1:62" x14ac:dyDescent="0.3">
      <c r="A14" t="s">
        <v>6</v>
      </c>
      <c r="B14" s="3">
        <f>SUM(B11:B13)</f>
        <v>160</v>
      </c>
      <c r="C14" s="3">
        <f t="shared" ref="C14:BI14" si="2">SUM(C11:C13)</f>
        <v>165</v>
      </c>
      <c r="D14" s="3">
        <f t="shared" si="2"/>
        <v>115</v>
      </c>
      <c r="E14" s="3">
        <f t="shared" si="2"/>
        <v>160</v>
      </c>
      <c r="F14" s="3">
        <f t="shared" si="2"/>
        <v>165</v>
      </c>
      <c r="G14" s="3">
        <f t="shared" si="2"/>
        <v>115</v>
      </c>
      <c r="H14" s="3">
        <f t="shared" si="2"/>
        <v>160</v>
      </c>
      <c r="I14" s="3">
        <f t="shared" si="2"/>
        <v>165</v>
      </c>
      <c r="J14" s="3">
        <f t="shared" si="2"/>
        <v>115</v>
      </c>
      <c r="K14" s="3">
        <f t="shared" si="2"/>
        <v>160</v>
      </c>
      <c r="L14" s="3">
        <f t="shared" si="2"/>
        <v>165</v>
      </c>
      <c r="M14" s="3">
        <f t="shared" si="2"/>
        <v>135</v>
      </c>
      <c r="N14" s="3">
        <f t="shared" si="1"/>
        <v>148.33333333333334</v>
      </c>
      <c r="O14" s="3">
        <f t="shared" si="2"/>
        <v>185</v>
      </c>
      <c r="P14" s="3">
        <f t="shared" si="2"/>
        <v>190</v>
      </c>
      <c r="Q14" s="3">
        <f t="shared" si="2"/>
        <v>140</v>
      </c>
      <c r="R14" s="3">
        <f t="shared" si="2"/>
        <v>185</v>
      </c>
      <c r="S14" s="3">
        <f t="shared" si="2"/>
        <v>190</v>
      </c>
      <c r="T14" s="3">
        <f t="shared" si="2"/>
        <v>140</v>
      </c>
      <c r="U14" s="3">
        <f t="shared" si="2"/>
        <v>185</v>
      </c>
      <c r="V14" s="3">
        <f t="shared" si="2"/>
        <v>190</v>
      </c>
      <c r="W14" s="3">
        <f t="shared" si="2"/>
        <v>140</v>
      </c>
      <c r="X14" s="3">
        <f t="shared" si="2"/>
        <v>185</v>
      </c>
      <c r="Y14" s="3">
        <f t="shared" si="2"/>
        <v>190</v>
      </c>
      <c r="Z14" s="3">
        <f t="shared" si="2"/>
        <v>140</v>
      </c>
      <c r="AA14" s="3">
        <f t="shared" si="2"/>
        <v>200</v>
      </c>
      <c r="AB14" s="3">
        <f t="shared" si="2"/>
        <v>250</v>
      </c>
      <c r="AC14" s="3">
        <f t="shared" si="2"/>
        <v>280</v>
      </c>
      <c r="AD14" s="3">
        <f t="shared" si="2"/>
        <v>200</v>
      </c>
      <c r="AE14" s="3">
        <f t="shared" si="2"/>
        <v>250</v>
      </c>
      <c r="AF14" s="3">
        <f t="shared" si="2"/>
        <v>280</v>
      </c>
      <c r="AG14" s="3">
        <f t="shared" si="2"/>
        <v>200</v>
      </c>
      <c r="AH14" s="3">
        <f t="shared" si="2"/>
        <v>250</v>
      </c>
      <c r="AI14" s="3">
        <f t="shared" si="2"/>
        <v>280</v>
      </c>
      <c r="AJ14" s="3">
        <f t="shared" si="2"/>
        <v>200</v>
      </c>
      <c r="AK14" s="3">
        <f t="shared" si="2"/>
        <v>250</v>
      </c>
      <c r="AL14" s="3">
        <f t="shared" si="2"/>
        <v>280</v>
      </c>
      <c r="AM14" s="3">
        <f t="shared" si="2"/>
        <v>220</v>
      </c>
      <c r="AN14" s="3">
        <f t="shared" si="2"/>
        <v>275</v>
      </c>
      <c r="AO14" s="3">
        <f t="shared" si="2"/>
        <v>330</v>
      </c>
      <c r="AP14" s="3">
        <f t="shared" si="2"/>
        <v>220</v>
      </c>
      <c r="AQ14" s="3">
        <f t="shared" si="2"/>
        <v>275</v>
      </c>
      <c r="AR14" s="3">
        <f t="shared" si="2"/>
        <v>330</v>
      </c>
      <c r="AS14" s="3">
        <f t="shared" si="2"/>
        <v>220</v>
      </c>
      <c r="AT14" s="3">
        <f t="shared" si="2"/>
        <v>275</v>
      </c>
      <c r="AU14" s="3">
        <f t="shared" si="2"/>
        <v>330</v>
      </c>
      <c r="AV14" s="3">
        <f t="shared" si="2"/>
        <v>220</v>
      </c>
      <c r="AW14" s="3">
        <f t="shared" si="2"/>
        <v>275</v>
      </c>
      <c r="AX14" s="3">
        <f t="shared" si="2"/>
        <v>330</v>
      </c>
      <c r="AY14" s="3">
        <f t="shared" si="2"/>
        <v>250</v>
      </c>
      <c r="AZ14" s="3">
        <f t="shared" si="2"/>
        <v>310</v>
      </c>
      <c r="BA14" s="3">
        <f t="shared" si="2"/>
        <v>370</v>
      </c>
      <c r="BB14" s="3">
        <f t="shared" si="2"/>
        <v>250</v>
      </c>
      <c r="BC14" s="3">
        <f t="shared" si="2"/>
        <v>310</v>
      </c>
      <c r="BD14" s="3">
        <f t="shared" si="2"/>
        <v>370</v>
      </c>
      <c r="BE14" s="3">
        <f t="shared" si="2"/>
        <v>250</v>
      </c>
      <c r="BF14" s="3">
        <f t="shared" si="2"/>
        <v>310</v>
      </c>
      <c r="BG14" s="3">
        <f t="shared" si="2"/>
        <v>370</v>
      </c>
      <c r="BH14" s="3">
        <f t="shared" si="2"/>
        <v>250</v>
      </c>
      <c r="BI14" s="3">
        <f t="shared" si="2"/>
        <v>310</v>
      </c>
      <c r="BJ14" s="3">
        <f t="shared" ref="BJ14" si="3">SUM(BJ11:BJ13)</f>
        <v>370</v>
      </c>
    </row>
    <row r="16" spans="1:62" x14ac:dyDescent="0.3">
      <c r="AK16" t="s">
        <v>22</v>
      </c>
      <c r="AL16" s="7">
        <f>AVERAGEIF(AA14:AL14,"&gt;250")</f>
        <v>280</v>
      </c>
    </row>
    <row r="17" spans="1:4" x14ac:dyDescent="0.3">
      <c r="A17" s="6">
        <v>2016</v>
      </c>
      <c r="B17" s="2"/>
      <c r="C17" s="2"/>
      <c r="D17" s="2"/>
    </row>
    <row r="18" spans="1:4" x14ac:dyDescent="0.3">
      <c r="B18" s="2"/>
    </row>
    <row r="19" spans="1:4" x14ac:dyDescent="0.3">
      <c r="B19" s="2"/>
    </row>
    <row r="20" spans="1:4" x14ac:dyDescent="0.3">
      <c r="A20" s="4" t="s">
        <v>24</v>
      </c>
    </row>
    <row r="21" spans="1:4" ht="28.8" x14ac:dyDescent="0.3">
      <c r="A21" s="8" t="str">
        <f>_xlfn.CONCAT(A3,", ",A4,", ",A5)</f>
        <v>huur, gas, water, licht, verzekeringen</v>
      </c>
    </row>
    <row r="23" spans="1:4" x14ac:dyDescent="0.3">
      <c r="A23" s="4" t="s">
        <v>25</v>
      </c>
    </row>
    <row r="24" spans="1:4" ht="28.8" x14ac:dyDescent="0.3">
      <c r="A24" s="8" t="str">
        <f>_xlfn.CONCAT(A11,", ",A12,", ",A13)</f>
        <v>boodschappen, kleding, overig</v>
      </c>
    </row>
  </sheetData>
  <hyperlinks>
    <hyperlink ref="A17" location="'2016'!A1" display="'2016'!A1"/>
  </hyperlinks>
  <pageMargins left="0.25" right="0.25" top="0.75" bottom="0.75" header="0.3" footer="0.3"/>
  <pageSetup paperSize="9" orientation="landscape" verticalDpi="0" r:id="rId1"/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'2011-2015'!AY11:BJ11</xm:f>
              <xm:sqref>BK11</xm:sqref>
            </x14:sparkline>
            <x14:sparkline>
              <xm:f>'2011-2015'!AY12:BJ12</xm:f>
              <xm:sqref>BK12</xm:sqref>
            </x14:sparkline>
            <x14:sparkline>
              <xm:f>'2011-2015'!AY13:BJ13</xm:f>
              <xm:sqref>BK13</xm:sqref>
            </x14:sparkline>
            <x14:sparkline>
              <xm:f>'2011-2015'!AY14:BJ14</xm:f>
              <xm:sqref>BK14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G18" sqref="G18"/>
    </sheetView>
  </sheetViews>
  <sheetFormatPr defaultRowHeight="14.4" x14ac:dyDescent="0.3"/>
  <cols>
    <col min="1" max="1" width="19.44140625" bestFit="1" customWidth="1"/>
  </cols>
  <sheetData>
    <row r="2" spans="1:1" ht="18" x14ac:dyDescent="0.35">
      <c r="A2" s="1" t="str">
        <f>'2011-2015'!A2</f>
        <v>vaste lasten:</v>
      </c>
    </row>
    <row r="10" spans="1:1" ht="18" x14ac:dyDescent="0.35">
      <c r="A10" s="1" t="str">
        <f>'2011-2015'!A10</f>
        <v>variabele lasten:</v>
      </c>
    </row>
    <row r="17" spans="1:1" x14ac:dyDescent="0.3">
      <c r="A17" t="s">
        <v>23</v>
      </c>
    </row>
  </sheetData>
  <dataValidations count="1">
    <dataValidation type="date" allowBlank="1" showInputMessage="1" showErrorMessage="1" error="Datum is niet in 2016!" sqref="A18:A30">
      <formula1>42370</formula1>
      <formula2>42735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Werkbladen</vt:lpstr>
      </vt:variant>
      <vt:variant>
        <vt:i4>2</vt:i4>
      </vt:variant>
      <vt:variant>
        <vt:lpstr>Grafieken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2011-2015</vt:lpstr>
      <vt:lpstr>2016</vt:lpstr>
      <vt:lpstr>Grafiek 2014</vt:lpstr>
      <vt:lpstr>'2011-2015'!Afdruktitels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Mara Kok</cp:lastModifiedBy>
  <cp:lastPrinted>2016-04-06T08:34:28Z</cp:lastPrinted>
  <dcterms:created xsi:type="dcterms:W3CDTF">2016-01-11T15:59:33Z</dcterms:created>
  <dcterms:modified xsi:type="dcterms:W3CDTF">2016-04-15T11:37:19Z</dcterms:modified>
</cp:coreProperties>
</file>