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5060" windowHeight="8235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1" i="1"/>
  <c r="A11" i="1"/>
  <c r="A12" i="1"/>
  <c r="A13" i="1"/>
  <c r="A14" i="1"/>
  <c r="A15" i="1"/>
  <c r="A16" i="1"/>
  <c r="A17" i="1"/>
  <c r="L3" i="1"/>
  <c r="L4" i="1"/>
  <c r="L5" i="1"/>
  <c r="L6" i="1"/>
  <c r="L7" i="1"/>
  <c r="L8" i="1"/>
  <c r="M4" i="1"/>
  <c r="K3" i="1"/>
  <c r="M3" i="1" s="1"/>
  <c r="K4" i="1"/>
  <c r="K5" i="1"/>
  <c r="M5" i="1" s="1"/>
  <c r="K6" i="1"/>
  <c r="M6" i="1" s="1"/>
  <c r="K7" i="1"/>
  <c r="M7" i="1" s="1"/>
  <c r="K8" i="1"/>
  <c r="L2" i="1"/>
  <c r="K2" i="1"/>
  <c r="I3" i="1"/>
  <c r="I4" i="1"/>
  <c r="I5" i="1"/>
  <c r="I6" i="1"/>
  <c r="I7" i="1"/>
  <c r="I8" i="1"/>
  <c r="I2" i="1"/>
  <c r="J3" i="1"/>
  <c r="J4" i="1"/>
  <c r="J5" i="1"/>
  <c r="J6" i="1"/>
  <c r="J7" i="1"/>
  <c r="J8" i="1"/>
  <c r="J2" i="1"/>
  <c r="H2" i="1"/>
  <c r="H4" i="1"/>
  <c r="H5" i="1"/>
  <c r="H6" i="1"/>
  <c r="H7" i="1"/>
  <c r="H8" i="1"/>
  <c r="H3" i="1"/>
  <c r="M2" i="1" l="1"/>
  <c r="M8" i="1"/>
  <c r="H9" i="1"/>
</calcChain>
</file>

<file path=xl/sharedStrings.xml><?xml version="1.0" encoding="utf-8"?>
<sst xmlns="http://schemas.openxmlformats.org/spreadsheetml/2006/main" count="22" uniqueCount="22">
  <si>
    <t>Punten</t>
  </si>
  <si>
    <t>Gemiddeld</t>
  </si>
  <si>
    <t>Sanne de Groot</t>
  </si>
  <si>
    <t>Maarten Pietersen</t>
  </si>
  <si>
    <t>Lieve van Kampen</t>
  </si>
  <si>
    <t>Daniek Buitenhof</t>
  </si>
  <si>
    <t>Rick   Jansen</t>
  </si>
  <si>
    <t>Demi   Oosting</t>
  </si>
  <si>
    <t>Laagste cijfer</t>
  </si>
  <si>
    <t>Gem. voldoendes</t>
  </si>
  <si>
    <t>Punten onvold.</t>
  </si>
  <si>
    <t>Punten vold.</t>
  </si>
  <si>
    <t xml:space="preserve"> </t>
  </si>
  <si>
    <t>Luuk   de Vries</t>
  </si>
  <si>
    <t>Telefoonnummer</t>
  </si>
  <si>
    <t>010 1234567</t>
  </si>
  <si>
    <t>010 2345678</t>
  </si>
  <si>
    <t>010 3456789</t>
  </si>
  <si>
    <t>010 4567891</t>
  </si>
  <si>
    <t>010 5678912</t>
  </si>
  <si>
    <t>010 6789123</t>
  </si>
  <si>
    <t>010 7891234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</si>
</sst>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/mm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1" fontId="0" fillId="0" borderId="0" xfId="0" applyNumberFormat="1"/>
    <xf numFmtId="0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</cellXfs>
  <cellStyles count="1"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1"/>
  <sheetViews>
    <sheetView tabSelected="1" workbookViewId="0">
      <selection activeCell="J12" sqref="J12"/>
    </sheetView>
  </sheetViews>
  <sheetFormatPr defaultRowHeight="15" x14ac:dyDescent="0.25"/>
  <cols>
    <col min="1" max="1" width="17.7109375" bestFit="1" customWidth="1"/>
    <col min="2" max="7" width="10.140625" style="1" customWidth="1"/>
    <col min="8" max="8" width="11" bestFit="1" customWidth="1"/>
    <col min="9" max="9" width="12.5703125" bestFit="1" customWidth="1"/>
    <col min="10" max="10" width="16.85546875" bestFit="1" customWidth="1"/>
    <col min="11" max="11" width="14.7109375" bestFit="1" customWidth="1"/>
    <col min="12" max="12" width="12.28515625" bestFit="1" customWidth="1"/>
    <col min="14" max="14" width="16.7109375" style="10" bestFit="1" customWidth="1"/>
    <col min="15" max="39" width="9.140625" style="2"/>
  </cols>
  <sheetData>
    <row r="1" spans="1:39" s="5" customFormat="1" x14ac:dyDescent="0.25">
      <c r="B1" s="6">
        <v>42329</v>
      </c>
      <c r="C1" s="6">
        <v>42352</v>
      </c>
      <c r="D1" s="6">
        <v>42390</v>
      </c>
      <c r="E1" s="6">
        <v>42457</v>
      </c>
      <c r="F1" s="6">
        <v>42457</v>
      </c>
      <c r="G1" s="6">
        <v>42506</v>
      </c>
      <c r="H1" s="5" t="s">
        <v>1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0</v>
      </c>
      <c r="N1" s="9" t="s">
        <v>14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</row>
    <row r="2" spans="1:39" x14ac:dyDescent="0.25">
      <c r="A2" t="s">
        <v>13</v>
      </c>
      <c r="B2" s="3">
        <v>5.6</v>
      </c>
      <c r="C2" s="3">
        <v>5.3</v>
      </c>
      <c r="D2" s="3">
        <v>6.6</v>
      </c>
      <c r="E2" s="3">
        <v>4.5999999999999996</v>
      </c>
      <c r="F2" s="3">
        <v>3.2</v>
      </c>
      <c r="G2" s="3">
        <v>6.9</v>
      </c>
      <c r="H2" s="4">
        <f t="shared" ref="H2:H8" si="0">AVERAGE(B2:G2)</f>
        <v>5.3666666666666671</v>
      </c>
      <c r="I2" s="4">
        <f>MIN(B2:G2)</f>
        <v>3.2</v>
      </c>
      <c r="J2" s="4">
        <f>AVERAGEIF(B2:G2,"&gt;5,4")</f>
        <v>6.3666666666666671</v>
      </c>
      <c r="K2" s="4">
        <f>SUMIF(B2:G2,"&lt;5,5")</f>
        <v>13.099999999999998</v>
      </c>
      <c r="L2">
        <f>SUMIF(B2:G2,"&gt;5,4")</f>
        <v>19.100000000000001</v>
      </c>
      <c r="M2" s="4">
        <f>SUM(K2:L2)</f>
        <v>32.200000000000003</v>
      </c>
      <c r="N2" s="10" t="s">
        <v>15</v>
      </c>
    </row>
    <row r="3" spans="1:39" x14ac:dyDescent="0.25">
      <c r="A3" t="s">
        <v>6</v>
      </c>
      <c r="B3" s="3">
        <v>7.2</v>
      </c>
      <c r="C3" s="3">
        <v>6.3</v>
      </c>
      <c r="D3" s="3">
        <v>8.6</v>
      </c>
      <c r="E3" s="3">
        <v>6.8</v>
      </c>
      <c r="F3" s="3">
        <v>6.2</v>
      </c>
      <c r="G3" s="3">
        <v>8.3000000000000007</v>
      </c>
      <c r="H3" s="4">
        <f>AVERAGE(B3:G3)</f>
        <v>7.2333333333333343</v>
      </c>
      <c r="I3" s="4">
        <f t="shared" ref="I3:I8" si="1">MIN(B3:G3)</f>
        <v>6.2</v>
      </c>
      <c r="J3" s="4">
        <f t="shared" ref="J3:J8" si="2">AVERAGEIF(B3:G3,"&gt;5,4")</f>
        <v>7.2333333333333343</v>
      </c>
      <c r="K3" s="4">
        <f t="shared" ref="K3:K8" si="3">SUMIF(B3:G3,"&lt;5,5")</f>
        <v>0</v>
      </c>
      <c r="L3">
        <f t="shared" ref="L3:L8" si="4">SUMIF(B3:G3,"&gt;5,4")</f>
        <v>43.400000000000006</v>
      </c>
      <c r="M3" s="4">
        <f t="shared" ref="M3:M8" si="5">SUM(K3:L3)</f>
        <v>43.400000000000006</v>
      </c>
      <c r="N3" s="10" t="s">
        <v>16</v>
      </c>
    </row>
    <row r="4" spans="1:39" x14ac:dyDescent="0.25">
      <c r="A4" t="s">
        <v>2</v>
      </c>
      <c r="B4" s="3">
        <v>8.1</v>
      </c>
      <c r="C4" s="3">
        <v>7.7</v>
      </c>
      <c r="D4" s="3">
        <v>9.1999999999999993</v>
      </c>
      <c r="E4" s="3">
        <v>8.5</v>
      </c>
      <c r="F4" s="3">
        <v>7.6</v>
      </c>
      <c r="G4" s="3">
        <v>8.8000000000000007</v>
      </c>
      <c r="H4" s="4">
        <f t="shared" si="0"/>
        <v>8.3166666666666682</v>
      </c>
      <c r="I4" s="4">
        <f t="shared" si="1"/>
        <v>7.6</v>
      </c>
      <c r="J4" s="4">
        <f t="shared" si="2"/>
        <v>8.3166666666666682</v>
      </c>
      <c r="K4" s="4">
        <f t="shared" si="3"/>
        <v>0</v>
      </c>
      <c r="L4">
        <f t="shared" si="4"/>
        <v>49.900000000000006</v>
      </c>
      <c r="M4" s="4">
        <f t="shared" si="5"/>
        <v>49.900000000000006</v>
      </c>
      <c r="N4" s="10" t="s">
        <v>17</v>
      </c>
    </row>
    <row r="5" spans="1:39" x14ac:dyDescent="0.25">
      <c r="A5" t="s">
        <v>3</v>
      </c>
      <c r="B5" s="3">
        <v>4.5999999999999996</v>
      </c>
      <c r="C5" s="3">
        <v>6.2</v>
      </c>
      <c r="D5" s="3">
        <v>6.9</v>
      </c>
      <c r="E5" s="3">
        <v>5.7</v>
      </c>
      <c r="F5" s="3">
        <v>5.5</v>
      </c>
      <c r="G5" s="3">
        <v>5.8</v>
      </c>
      <c r="H5" s="4">
        <f t="shared" si="0"/>
        <v>5.7833333333333341</v>
      </c>
      <c r="I5" s="4">
        <f t="shared" si="1"/>
        <v>4.5999999999999996</v>
      </c>
      <c r="J5" s="4">
        <f t="shared" si="2"/>
        <v>6.0200000000000005</v>
      </c>
      <c r="K5" s="4">
        <f t="shared" si="3"/>
        <v>4.5999999999999996</v>
      </c>
      <c r="L5">
        <f t="shared" si="4"/>
        <v>30.1</v>
      </c>
      <c r="M5" s="4">
        <f t="shared" si="5"/>
        <v>34.700000000000003</v>
      </c>
      <c r="N5" s="10" t="s">
        <v>18</v>
      </c>
    </row>
    <row r="6" spans="1:39" x14ac:dyDescent="0.25">
      <c r="A6" t="s">
        <v>7</v>
      </c>
      <c r="B6" s="3">
        <v>6</v>
      </c>
      <c r="C6" s="3">
        <v>6.5</v>
      </c>
      <c r="D6" s="3">
        <v>7.5</v>
      </c>
      <c r="E6" s="3">
        <v>6.8</v>
      </c>
      <c r="F6" s="3">
        <v>6.2</v>
      </c>
      <c r="G6" s="3">
        <v>6.7</v>
      </c>
      <c r="H6" s="4">
        <f t="shared" si="0"/>
        <v>6.6166666666666671</v>
      </c>
      <c r="I6" s="4">
        <f t="shared" si="1"/>
        <v>6</v>
      </c>
      <c r="J6" s="4">
        <f t="shared" si="2"/>
        <v>6.6166666666666671</v>
      </c>
      <c r="K6" s="4">
        <f t="shared" si="3"/>
        <v>0</v>
      </c>
      <c r="L6">
        <f t="shared" si="4"/>
        <v>39.700000000000003</v>
      </c>
      <c r="M6" s="4">
        <f t="shared" si="5"/>
        <v>39.700000000000003</v>
      </c>
      <c r="N6" s="10" t="s">
        <v>19</v>
      </c>
    </row>
    <row r="7" spans="1:39" x14ac:dyDescent="0.25">
      <c r="A7" t="s">
        <v>4</v>
      </c>
      <c r="B7" s="3">
        <v>7.3</v>
      </c>
      <c r="C7" s="3">
        <v>7.1</v>
      </c>
      <c r="D7" s="3">
        <v>7.9</v>
      </c>
      <c r="E7" s="3">
        <v>5.5</v>
      </c>
      <c r="F7" s="3">
        <v>7.2</v>
      </c>
      <c r="G7" s="3">
        <v>6.5</v>
      </c>
      <c r="H7" s="4">
        <f t="shared" si="0"/>
        <v>6.916666666666667</v>
      </c>
      <c r="I7" s="4">
        <f t="shared" si="1"/>
        <v>5.5</v>
      </c>
      <c r="J7" s="4">
        <f t="shared" si="2"/>
        <v>6.916666666666667</v>
      </c>
      <c r="K7" s="4">
        <f t="shared" si="3"/>
        <v>0</v>
      </c>
      <c r="L7">
        <f t="shared" si="4"/>
        <v>41.5</v>
      </c>
      <c r="M7" s="4">
        <f t="shared" si="5"/>
        <v>41.5</v>
      </c>
      <c r="N7" s="10" t="s">
        <v>20</v>
      </c>
    </row>
    <row r="8" spans="1:39" x14ac:dyDescent="0.25">
      <c r="A8" t="s">
        <v>5</v>
      </c>
      <c r="B8" s="3">
        <v>5.4</v>
      </c>
      <c r="C8" s="3">
        <v>6.6</v>
      </c>
      <c r="D8" s="3">
        <v>6.8</v>
      </c>
      <c r="E8" s="3">
        <v>5.2</v>
      </c>
      <c r="F8" s="3">
        <v>5</v>
      </c>
      <c r="G8" s="3">
        <v>6.2</v>
      </c>
      <c r="H8" s="4">
        <f t="shared" si="0"/>
        <v>5.8666666666666671</v>
      </c>
      <c r="I8" s="4">
        <f t="shared" si="1"/>
        <v>5</v>
      </c>
      <c r="J8" s="4">
        <f t="shared" si="2"/>
        <v>6.5333333333333323</v>
      </c>
      <c r="K8" s="4">
        <f t="shared" si="3"/>
        <v>15.600000000000001</v>
      </c>
      <c r="L8">
        <f t="shared" si="4"/>
        <v>19.599999999999998</v>
      </c>
      <c r="M8" s="4">
        <f t="shared" si="5"/>
        <v>35.200000000000003</v>
      </c>
      <c r="N8" s="10" t="s">
        <v>21</v>
      </c>
    </row>
    <row r="9" spans="1:39" x14ac:dyDescent="0.25">
      <c r="H9" s="7">
        <f>COUNT(H2:H8)</f>
        <v>7</v>
      </c>
    </row>
    <row r="11" spans="1:39" x14ac:dyDescent="0.25">
      <c r="A11" t="str">
        <f>TRIM(A2)</f>
        <v>Luuk de Vries</v>
      </c>
      <c r="B11" s="1" t="str">
        <f>MID(N2,5,7)</f>
        <v>1234567</v>
      </c>
    </row>
    <row r="12" spans="1:39" x14ac:dyDescent="0.25">
      <c r="A12" t="str">
        <f t="shared" ref="A12:A17" si="6">TRIM(A3)</f>
        <v>Rick Jansen</v>
      </c>
      <c r="B12" s="1" t="str">
        <f t="shared" ref="B12:B17" si="7">MID(N3,5,7)</f>
        <v>2345678</v>
      </c>
    </row>
    <row r="13" spans="1:39" x14ac:dyDescent="0.25">
      <c r="A13" t="str">
        <f t="shared" si="6"/>
        <v>Sanne de Groot</v>
      </c>
      <c r="B13" s="1" t="str">
        <f t="shared" si="7"/>
        <v>3456789</v>
      </c>
    </row>
    <row r="14" spans="1:39" x14ac:dyDescent="0.25">
      <c r="A14" t="str">
        <f t="shared" si="6"/>
        <v>Maarten Pietersen</v>
      </c>
      <c r="B14" s="1" t="str">
        <f t="shared" si="7"/>
        <v>4567891</v>
      </c>
    </row>
    <row r="15" spans="1:39" x14ac:dyDescent="0.25">
      <c r="A15" t="str">
        <f t="shared" si="6"/>
        <v>Demi Oosting</v>
      </c>
      <c r="B15" s="1" t="str">
        <f t="shared" si="7"/>
        <v>5678912</v>
      </c>
    </row>
    <row r="16" spans="1:39" x14ac:dyDescent="0.25">
      <c r="A16" t="str">
        <f t="shared" si="6"/>
        <v>Lieve van Kampen</v>
      </c>
      <c r="B16" s="1" t="str">
        <f t="shared" si="7"/>
        <v>6789123</v>
      </c>
    </row>
    <row r="17" spans="1:8" x14ac:dyDescent="0.25">
      <c r="A17" t="str">
        <f t="shared" si="6"/>
        <v>Daniek Buitenhof</v>
      </c>
      <c r="B17" s="1" t="str">
        <f t="shared" si="7"/>
        <v>7891234</v>
      </c>
    </row>
    <row r="31" spans="1:8" x14ac:dyDescent="0.25">
      <c r="H31" t="s">
        <v>12</v>
      </c>
    </row>
  </sheetData>
  <conditionalFormatting sqref="B2:G8">
    <cfRule type="cellIs" dxfId="0" priority="1" operator="lessThan">
      <formula>5.5</formula>
    </cfRule>
  </conditionalFormatting>
  <dataValidations count="2">
    <dataValidation type="decimal" allowBlank="1" showInputMessage="1" showErrorMessage="1" sqref="O1">
      <formula1>0</formula1>
      <formula2>2</formula2>
    </dataValidation>
    <dataValidation type="decimal" operator="greaterThanOrEqual" allowBlank="1" showInputMessage="1" showErrorMessage="1" errorTitle="Let op!" error="Er mag niet lager dan een 2 worden gegegeven." sqref="B2:G8">
      <formula1>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Emma</cp:lastModifiedBy>
  <dcterms:created xsi:type="dcterms:W3CDTF">2016-01-08T07:59:42Z</dcterms:created>
  <dcterms:modified xsi:type="dcterms:W3CDTF">2016-03-16T15:28:02Z</dcterms:modified>
</cp:coreProperties>
</file>